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bln agustus" sheetId="16" r:id="rId1"/>
    <sheet name="bln juli" sheetId="15" r:id="rId2"/>
    <sheet name="bln juni" sheetId="14" r:id="rId3"/>
  </sheets>
  <calcPr calcId="124519"/>
</workbook>
</file>

<file path=xl/calcChain.xml><?xml version="1.0" encoding="utf-8"?>
<calcChain xmlns="http://schemas.openxmlformats.org/spreadsheetml/2006/main">
  <c r="I13" i="16"/>
  <c r="J674"/>
  <c r="I674"/>
  <c r="F674"/>
  <c r="J673"/>
  <c r="I673"/>
  <c r="F673"/>
  <c r="J672"/>
  <c r="I672"/>
  <c r="F672"/>
  <c r="J671"/>
  <c r="I671"/>
  <c r="F671"/>
  <c r="J670"/>
  <c r="I670"/>
  <c r="F670"/>
  <c r="J669"/>
  <c r="I669"/>
  <c r="F669"/>
  <c r="J668"/>
  <c r="I668"/>
  <c r="F668"/>
  <c r="J667"/>
  <c r="I667"/>
  <c r="F667"/>
  <c r="J666"/>
  <c r="I666"/>
  <c r="F666"/>
  <c r="J665"/>
  <c r="I665"/>
  <c r="F665"/>
  <c r="J664"/>
  <c r="I664"/>
  <c r="F664"/>
  <c r="J663"/>
  <c r="I663"/>
  <c r="F663"/>
  <c r="J662"/>
  <c r="I662"/>
  <c r="F662"/>
  <c r="J659"/>
  <c r="I659"/>
  <c r="F659"/>
  <c r="J658"/>
  <c r="I658"/>
  <c r="F658"/>
  <c r="J657"/>
  <c r="I657"/>
  <c r="F657"/>
  <c r="J656"/>
  <c r="I656"/>
  <c r="F656"/>
  <c r="J655"/>
  <c r="I655"/>
  <c r="F655"/>
  <c r="J654"/>
  <c r="I654"/>
  <c r="F654"/>
  <c r="J653"/>
  <c r="I653"/>
  <c r="F653"/>
  <c r="J652"/>
  <c r="I652"/>
  <c r="F652"/>
  <c r="J651"/>
  <c r="I651"/>
  <c r="F651"/>
  <c r="J650"/>
  <c r="I650"/>
  <c r="F650"/>
  <c r="J649"/>
  <c r="I649"/>
  <c r="F649"/>
  <c r="J648"/>
  <c r="I648"/>
  <c r="F648"/>
  <c r="J647"/>
  <c r="I647"/>
  <c r="F647"/>
  <c r="J644"/>
  <c r="I644"/>
  <c r="F644"/>
  <c r="J643"/>
  <c r="I643"/>
  <c r="F643"/>
  <c r="J642"/>
  <c r="I642"/>
  <c r="F642"/>
  <c r="J641"/>
  <c r="I641"/>
  <c r="F641"/>
  <c r="J640"/>
  <c r="I640"/>
  <c r="F640"/>
  <c r="J639"/>
  <c r="I639"/>
  <c r="F639"/>
  <c r="J638"/>
  <c r="I638"/>
  <c r="F638"/>
  <c r="J637"/>
  <c r="I637"/>
  <c r="F637"/>
  <c r="J636"/>
  <c r="I636"/>
  <c r="F636"/>
  <c r="J635"/>
  <c r="I635"/>
  <c r="F635"/>
  <c r="J634"/>
  <c r="I634"/>
  <c r="F634"/>
  <c r="J633"/>
  <c r="I633"/>
  <c r="F633"/>
  <c r="J630"/>
  <c r="I630"/>
  <c r="F630"/>
  <c r="J629"/>
  <c r="I629"/>
  <c r="F629"/>
  <c r="J628"/>
  <c r="I628"/>
  <c r="F628"/>
  <c r="J627"/>
  <c r="I627"/>
  <c r="F627"/>
  <c r="J626"/>
  <c r="I626"/>
  <c r="F626"/>
  <c r="J625"/>
  <c r="I625"/>
  <c r="F625"/>
  <c r="J624"/>
  <c r="I624"/>
  <c r="F624"/>
  <c r="J623"/>
  <c r="I623"/>
  <c r="F623"/>
  <c r="J622"/>
  <c r="I622"/>
  <c r="F622"/>
  <c r="J621"/>
  <c r="I621"/>
  <c r="F621"/>
  <c r="J620"/>
  <c r="I620"/>
  <c r="F620"/>
  <c r="J619"/>
  <c r="I619"/>
  <c r="F619"/>
  <c r="J618"/>
  <c r="I618"/>
  <c r="F618"/>
  <c r="J615"/>
  <c r="I615"/>
  <c r="F615"/>
  <c r="J614"/>
  <c r="I614"/>
  <c r="F614"/>
  <c r="J613"/>
  <c r="I613"/>
  <c r="F613"/>
  <c r="J612"/>
  <c r="I612"/>
  <c r="F612"/>
  <c r="J611"/>
  <c r="I611"/>
  <c r="F611"/>
  <c r="J610"/>
  <c r="I610"/>
  <c r="F610"/>
  <c r="J609"/>
  <c r="I609"/>
  <c r="F609"/>
  <c r="J608"/>
  <c r="I608"/>
  <c r="F608"/>
  <c r="J607"/>
  <c r="I607"/>
  <c r="F607"/>
  <c r="J606"/>
  <c r="I606"/>
  <c r="F606"/>
  <c r="J605"/>
  <c r="I605"/>
  <c r="F605"/>
  <c r="J604"/>
  <c r="I604"/>
  <c r="F604"/>
  <c r="J600"/>
  <c r="I600"/>
  <c r="F600"/>
  <c r="J599"/>
  <c r="I599"/>
  <c r="F599"/>
  <c r="J598"/>
  <c r="I598"/>
  <c r="F598"/>
  <c r="J597"/>
  <c r="I597"/>
  <c r="F597"/>
  <c r="J596"/>
  <c r="I596"/>
  <c r="F596"/>
  <c r="J595"/>
  <c r="I595"/>
  <c r="F595"/>
  <c r="J594"/>
  <c r="I594"/>
  <c r="F594"/>
  <c r="J593"/>
  <c r="I593"/>
  <c r="F593"/>
  <c r="J592"/>
  <c r="I592"/>
  <c r="F592"/>
  <c r="J591"/>
  <c r="I591"/>
  <c r="F591"/>
  <c r="J590"/>
  <c r="I590"/>
  <c r="F590"/>
  <c r="J587"/>
  <c r="I587"/>
  <c r="F587"/>
  <c r="J586"/>
  <c r="I586"/>
  <c r="F586"/>
  <c r="J585"/>
  <c r="I585"/>
  <c r="F585"/>
  <c r="J584"/>
  <c r="I584"/>
  <c r="F584"/>
  <c r="J583"/>
  <c r="I583"/>
  <c r="F583"/>
  <c r="J582"/>
  <c r="I582"/>
  <c r="F582"/>
  <c r="J581"/>
  <c r="I581"/>
  <c r="F581"/>
  <c r="J580"/>
  <c r="I580"/>
  <c r="F580"/>
  <c r="J579"/>
  <c r="I579"/>
  <c r="F579"/>
  <c r="J578"/>
  <c r="I578"/>
  <c r="F578"/>
  <c r="J577"/>
  <c r="I577"/>
  <c r="F577"/>
  <c r="J573"/>
  <c r="I573"/>
  <c r="F573"/>
  <c r="J572"/>
  <c r="I572"/>
  <c r="F572"/>
  <c r="J571"/>
  <c r="I571"/>
  <c r="F571"/>
  <c r="J570"/>
  <c r="I570"/>
  <c r="F570"/>
  <c r="J569"/>
  <c r="I569"/>
  <c r="F569"/>
  <c r="J568"/>
  <c r="I568"/>
  <c r="F568"/>
  <c r="J567"/>
  <c r="I567"/>
  <c r="F567"/>
  <c r="J566"/>
  <c r="I566"/>
  <c r="F566"/>
  <c r="J565"/>
  <c r="I565"/>
  <c r="F565"/>
  <c r="J564"/>
  <c r="I564"/>
  <c r="F564"/>
  <c r="J563"/>
  <c r="I563"/>
  <c r="F563"/>
  <c r="J562"/>
  <c r="I562"/>
  <c r="F562"/>
  <c r="J561"/>
  <c r="I561"/>
  <c r="F561"/>
  <c r="J558"/>
  <c r="I558"/>
  <c r="F558"/>
  <c r="J557"/>
  <c r="I557"/>
  <c r="F557"/>
  <c r="J556"/>
  <c r="I556"/>
  <c r="F556"/>
  <c r="J555"/>
  <c r="I555"/>
  <c r="F555"/>
  <c r="J554"/>
  <c r="I554"/>
  <c r="F554"/>
  <c r="J553"/>
  <c r="I553"/>
  <c r="F553"/>
  <c r="J552"/>
  <c r="I552"/>
  <c r="F552"/>
  <c r="J551"/>
  <c r="I551"/>
  <c r="F551"/>
  <c r="J550"/>
  <c r="I550"/>
  <c r="F550"/>
  <c r="J549"/>
  <c r="I549"/>
  <c r="F549"/>
  <c r="J548"/>
  <c r="I548"/>
  <c r="F548"/>
  <c r="J547"/>
  <c r="I547"/>
  <c r="F547"/>
  <c r="J546"/>
  <c r="I546"/>
  <c r="F546"/>
  <c r="J543"/>
  <c r="I543"/>
  <c r="F543"/>
  <c r="J542"/>
  <c r="I542"/>
  <c r="F542"/>
  <c r="J541"/>
  <c r="I541"/>
  <c r="F541"/>
  <c r="J540"/>
  <c r="I540"/>
  <c r="F540"/>
  <c r="J539"/>
  <c r="I539"/>
  <c r="F539"/>
  <c r="J538"/>
  <c r="I538"/>
  <c r="F538"/>
  <c r="J537"/>
  <c r="I537"/>
  <c r="F537"/>
  <c r="J536"/>
  <c r="I536"/>
  <c r="F536"/>
  <c r="J535"/>
  <c r="I535"/>
  <c r="F535"/>
  <c r="J534"/>
  <c r="I534"/>
  <c r="F534"/>
  <c r="J533"/>
  <c r="I533"/>
  <c r="F533"/>
  <c r="J530"/>
  <c r="I530"/>
  <c r="F530"/>
  <c r="J529"/>
  <c r="I529"/>
  <c r="F529"/>
  <c r="J528"/>
  <c r="I528"/>
  <c r="F528"/>
  <c r="J527"/>
  <c r="I527"/>
  <c r="F527"/>
  <c r="J526"/>
  <c r="I526"/>
  <c r="F526"/>
  <c r="J525"/>
  <c r="I525"/>
  <c r="F525"/>
  <c r="J524"/>
  <c r="I524"/>
  <c r="F524"/>
  <c r="J523"/>
  <c r="I523"/>
  <c r="F523"/>
  <c r="J522"/>
  <c r="I522"/>
  <c r="F522"/>
  <c r="J521"/>
  <c r="I521"/>
  <c r="F521"/>
  <c r="J520"/>
  <c r="I520"/>
  <c r="F520"/>
  <c r="J519"/>
  <c r="I519"/>
  <c r="F519"/>
  <c r="J518"/>
  <c r="I518"/>
  <c r="F518"/>
  <c r="J515"/>
  <c r="I515"/>
  <c r="F515"/>
  <c r="J514"/>
  <c r="I514"/>
  <c r="F514"/>
  <c r="J513"/>
  <c r="I513"/>
  <c r="F513"/>
  <c r="J512"/>
  <c r="I512"/>
  <c r="F512"/>
  <c r="J511"/>
  <c r="I511"/>
  <c r="F511"/>
  <c r="J510"/>
  <c r="I510"/>
  <c r="F510"/>
  <c r="J509"/>
  <c r="I509"/>
  <c r="F509"/>
  <c r="J508"/>
  <c r="I508"/>
  <c r="F508"/>
  <c r="J507"/>
  <c r="I507"/>
  <c r="F507"/>
  <c r="J506"/>
  <c r="I506"/>
  <c r="F506"/>
  <c r="J505"/>
  <c r="I505"/>
  <c r="F505"/>
  <c r="J504"/>
  <c r="I504"/>
  <c r="F504"/>
  <c r="J501"/>
  <c r="I501"/>
  <c r="F501"/>
  <c r="J500"/>
  <c r="I500"/>
  <c r="F500"/>
  <c r="J499"/>
  <c r="I499"/>
  <c r="F499"/>
  <c r="J498"/>
  <c r="I498"/>
  <c r="F498"/>
  <c r="J497"/>
  <c r="I497"/>
  <c r="F497"/>
  <c r="J496"/>
  <c r="I496"/>
  <c r="F496"/>
  <c r="J495"/>
  <c r="I495"/>
  <c r="F495"/>
  <c r="J494"/>
  <c r="I494"/>
  <c r="F494"/>
  <c r="J493"/>
  <c r="I493"/>
  <c r="F493"/>
  <c r="J492"/>
  <c r="I492"/>
  <c r="F492"/>
  <c r="J491"/>
  <c r="I491"/>
  <c r="F491"/>
  <c r="J490"/>
  <c r="I490"/>
  <c r="F490"/>
  <c r="J487"/>
  <c r="I487"/>
  <c r="F487"/>
  <c r="J486"/>
  <c r="I486"/>
  <c r="F486"/>
  <c r="J485"/>
  <c r="I485"/>
  <c r="F485"/>
  <c r="J484"/>
  <c r="I484"/>
  <c r="F484"/>
  <c r="J483"/>
  <c r="I483"/>
  <c r="F483"/>
  <c r="J482"/>
  <c r="I482"/>
  <c r="F482"/>
  <c r="J481"/>
  <c r="I481"/>
  <c r="F481"/>
  <c r="J480"/>
  <c r="I480"/>
  <c r="F480"/>
  <c r="J479"/>
  <c r="I479"/>
  <c r="F479"/>
  <c r="J478"/>
  <c r="I478"/>
  <c r="F478"/>
  <c r="J477"/>
  <c r="I477"/>
  <c r="F477"/>
  <c r="J476"/>
  <c r="I476"/>
  <c r="F476"/>
  <c r="J475"/>
  <c r="I475"/>
  <c r="F475"/>
  <c r="J472"/>
  <c r="I472"/>
  <c r="F472"/>
  <c r="J471"/>
  <c r="I471"/>
  <c r="F471"/>
  <c r="J470"/>
  <c r="I470"/>
  <c r="F470"/>
  <c r="J469"/>
  <c r="I469"/>
  <c r="F469"/>
  <c r="J468"/>
  <c r="I468"/>
  <c r="F468"/>
  <c r="J467"/>
  <c r="I467"/>
  <c r="F467"/>
  <c r="J466"/>
  <c r="I466"/>
  <c r="F466"/>
  <c r="J465"/>
  <c r="I465"/>
  <c r="F465"/>
  <c r="J464"/>
  <c r="I464"/>
  <c r="F464"/>
  <c r="J463"/>
  <c r="I463"/>
  <c r="F463"/>
  <c r="J462"/>
  <c r="I462"/>
  <c r="F462"/>
  <c r="J461"/>
  <c r="I461"/>
  <c r="F461"/>
  <c r="J458"/>
  <c r="I458"/>
  <c r="F458"/>
  <c r="J457"/>
  <c r="I457"/>
  <c r="F457"/>
  <c r="J456"/>
  <c r="I456"/>
  <c r="F456"/>
  <c r="J455"/>
  <c r="I455"/>
  <c r="F455"/>
  <c r="J454"/>
  <c r="I454"/>
  <c r="F454"/>
  <c r="J453"/>
  <c r="I453"/>
  <c r="F453"/>
  <c r="J452"/>
  <c r="I452"/>
  <c r="F452"/>
  <c r="J451"/>
  <c r="I451"/>
  <c r="F451"/>
  <c r="J450"/>
  <c r="I450"/>
  <c r="F450"/>
  <c r="J449"/>
  <c r="I449"/>
  <c r="F449"/>
  <c r="J448"/>
  <c r="I448"/>
  <c r="F448"/>
  <c r="J447"/>
  <c r="I447"/>
  <c r="F447"/>
  <c r="J446"/>
  <c r="I446"/>
  <c r="F446"/>
  <c r="J442"/>
  <c r="I442"/>
  <c r="F442"/>
  <c r="J441"/>
  <c r="I441"/>
  <c r="F441"/>
  <c r="J440"/>
  <c r="I440"/>
  <c r="F440"/>
  <c r="J439"/>
  <c r="I439"/>
  <c r="F439"/>
  <c r="J438"/>
  <c r="I438"/>
  <c r="F438"/>
  <c r="J437"/>
  <c r="I437"/>
  <c r="F437"/>
  <c r="J436"/>
  <c r="I436"/>
  <c r="F436"/>
  <c r="J435"/>
  <c r="I435"/>
  <c r="F435"/>
  <c r="J434"/>
  <c r="I434"/>
  <c r="F434"/>
  <c r="J433"/>
  <c r="I433"/>
  <c r="F433"/>
  <c r="J432"/>
  <c r="I432"/>
  <c r="F432"/>
  <c r="J431"/>
  <c r="I431"/>
  <c r="F431"/>
  <c r="J430"/>
  <c r="I430"/>
  <c r="F430"/>
  <c r="J427"/>
  <c r="I427"/>
  <c r="F427"/>
  <c r="J426"/>
  <c r="I426"/>
  <c r="F426"/>
  <c r="J425"/>
  <c r="I425"/>
  <c r="F425"/>
  <c r="J424"/>
  <c r="I424"/>
  <c r="F424"/>
  <c r="J423"/>
  <c r="I423"/>
  <c r="F423"/>
  <c r="J422"/>
  <c r="I422"/>
  <c r="F422"/>
  <c r="J421"/>
  <c r="I421"/>
  <c r="F421"/>
  <c r="J420"/>
  <c r="I420"/>
  <c r="F420"/>
  <c r="J419"/>
  <c r="I419"/>
  <c r="F419"/>
  <c r="J418"/>
  <c r="I418"/>
  <c r="F418"/>
  <c r="J417"/>
  <c r="I417"/>
  <c r="F417"/>
  <c r="J414"/>
  <c r="I414"/>
  <c r="F414"/>
  <c r="J413"/>
  <c r="I413"/>
  <c r="F413"/>
  <c r="J412"/>
  <c r="I412"/>
  <c r="F412"/>
  <c r="J411"/>
  <c r="I411"/>
  <c r="F411"/>
  <c r="J410"/>
  <c r="I410"/>
  <c r="F410"/>
  <c r="J409"/>
  <c r="I409"/>
  <c r="F409"/>
  <c r="J408"/>
  <c r="I408"/>
  <c r="F408"/>
  <c r="J407"/>
  <c r="I407"/>
  <c r="F407"/>
  <c r="J406"/>
  <c r="I406"/>
  <c r="F406"/>
  <c r="J405"/>
  <c r="I405"/>
  <c r="F405"/>
  <c r="J404"/>
  <c r="I404"/>
  <c r="F404"/>
  <c r="J403"/>
  <c r="I403"/>
  <c r="F403"/>
  <c r="J400"/>
  <c r="I400"/>
  <c r="F400"/>
  <c r="J399"/>
  <c r="I399"/>
  <c r="F399"/>
  <c r="J398"/>
  <c r="I398"/>
  <c r="F398"/>
  <c r="J397"/>
  <c r="I397"/>
  <c r="F397"/>
  <c r="J396"/>
  <c r="I396"/>
  <c r="F396"/>
  <c r="J395"/>
  <c r="I395"/>
  <c r="F395"/>
  <c r="J394"/>
  <c r="I394"/>
  <c r="F394"/>
  <c r="J393"/>
  <c r="I393"/>
  <c r="F393"/>
  <c r="J392"/>
  <c r="I392"/>
  <c r="F392"/>
  <c r="J391"/>
  <c r="I391"/>
  <c r="F391"/>
  <c r="J390"/>
  <c r="I390"/>
  <c r="F390"/>
  <c r="J389"/>
  <c r="I389"/>
  <c r="F389"/>
  <c r="J386"/>
  <c r="I386"/>
  <c r="F386"/>
  <c r="J385"/>
  <c r="I385"/>
  <c r="F385"/>
  <c r="J384"/>
  <c r="I384"/>
  <c r="F384"/>
  <c r="J383"/>
  <c r="I383"/>
  <c r="F383"/>
  <c r="J382"/>
  <c r="I382"/>
  <c r="F382"/>
  <c r="J381"/>
  <c r="I381"/>
  <c r="F381"/>
  <c r="J380"/>
  <c r="I380"/>
  <c r="F380"/>
  <c r="J379"/>
  <c r="I379"/>
  <c r="F379"/>
  <c r="J378"/>
  <c r="I378"/>
  <c r="F378"/>
  <c r="J377"/>
  <c r="I377"/>
  <c r="F377"/>
  <c r="J376"/>
  <c r="I376"/>
  <c r="F376"/>
  <c r="J375"/>
  <c r="I375"/>
  <c r="F375"/>
  <c r="J374"/>
  <c r="I374"/>
  <c r="F374"/>
  <c r="J373"/>
  <c r="I373"/>
  <c r="F373"/>
  <c r="J370"/>
  <c r="I370"/>
  <c r="F370"/>
  <c r="J369"/>
  <c r="I369"/>
  <c r="F369"/>
  <c r="J368"/>
  <c r="I368"/>
  <c r="F368"/>
  <c r="J367"/>
  <c r="I367"/>
  <c r="F367"/>
  <c r="J366"/>
  <c r="I366"/>
  <c r="F366"/>
  <c r="J365"/>
  <c r="I365"/>
  <c r="F365"/>
  <c r="J364"/>
  <c r="I364"/>
  <c r="F364"/>
  <c r="J363"/>
  <c r="I363"/>
  <c r="F363"/>
  <c r="J362"/>
  <c r="I362"/>
  <c r="F362"/>
  <c r="J361"/>
  <c r="I361"/>
  <c r="F361"/>
  <c r="J360"/>
  <c r="I360"/>
  <c r="F360"/>
  <c r="J359"/>
  <c r="I359"/>
  <c r="F359"/>
  <c r="J358"/>
  <c r="I358"/>
  <c r="F358"/>
  <c r="J357"/>
  <c r="I357"/>
  <c r="F357"/>
  <c r="J354"/>
  <c r="I354"/>
  <c r="F354"/>
  <c r="J353"/>
  <c r="I353"/>
  <c r="F353"/>
  <c r="J352"/>
  <c r="I352"/>
  <c r="F352"/>
  <c r="J351"/>
  <c r="I351"/>
  <c r="F351"/>
  <c r="J350"/>
  <c r="I350"/>
  <c r="F350"/>
  <c r="J349"/>
  <c r="I349"/>
  <c r="F349"/>
  <c r="J348"/>
  <c r="I348"/>
  <c r="F348"/>
  <c r="J347"/>
  <c r="I347"/>
  <c r="F347"/>
  <c r="J346"/>
  <c r="I346"/>
  <c r="F346"/>
  <c r="J345"/>
  <c r="I345"/>
  <c r="F345"/>
  <c r="J344"/>
  <c r="I344"/>
  <c r="F344"/>
  <c r="J341"/>
  <c r="I341"/>
  <c r="F341"/>
  <c r="J340"/>
  <c r="I340"/>
  <c r="F340"/>
  <c r="J339"/>
  <c r="I339"/>
  <c r="F339"/>
  <c r="J338"/>
  <c r="I338"/>
  <c r="F338"/>
  <c r="J337"/>
  <c r="I337"/>
  <c r="F337"/>
  <c r="J336"/>
  <c r="I336"/>
  <c r="F336"/>
  <c r="J335"/>
  <c r="I335"/>
  <c r="F335"/>
  <c r="J334"/>
  <c r="I334"/>
  <c r="F334"/>
  <c r="J333"/>
  <c r="I333"/>
  <c r="F333"/>
  <c r="J332"/>
  <c r="I332"/>
  <c r="F332"/>
  <c r="J331"/>
  <c r="I331"/>
  <c r="F331"/>
  <c r="J330"/>
  <c r="I330"/>
  <c r="F330"/>
  <c r="J329"/>
  <c r="I329"/>
  <c r="F329"/>
  <c r="J328"/>
  <c r="I328"/>
  <c r="F328"/>
  <c r="J325"/>
  <c r="I325"/>
  <c r="F325"/>
  <c r="J324"/>
  <c r="I324"/>
  <c r="F324"/>
  <c r="J323"/>
  <c r="I323"/>
  <c r="F323"/>
  <c r="J322"/>
  <c r="I322"/>
  <c r="F322"/>
  <c r="J321"/>
  <c r="I321"/>
  <c r="F321"/>
  <c r="J320"/>
  <c r="I320"/>
  <c r="F320"/>
  <c r="J319"/>
  <c r="I319"/>
  <c r="F319"/>
  <c r="J318"/>
  <c r="I318"/>
  <c r="F318"/>
  <c r="J317"/>
  <c r="I317"/>
  <c r="F317"/>
  <c r="J316"/>
  <c r="I316"/>
  <c r="F316"/>
  <c r="I314"/>
  <c r="G314"/>
  <c r="H314" s="1"/>
  <c r="E314"/>
  <c r="J312"/>
  <c r="I312"/>
  <c r="J311"/>
  <c r="I311"/>
  <c r="J310"/>
  <c r="I310"/>
  <c r="J309"/>
  <c r="I309"/>
  <c r="J308"/>
  <c r="I308"/>
  <c r="J307"/>
  <c r="I307"/>
  <c r="J306"/>
  <c r="I306"/>
  <c r="J305"/>
  <c r="I305"/>
  <c r="J304"/>
  <c r="I304"/>
  <c r="J303"/>
  <c r="I303"/>
  <c r="J302"/>
  <c r="I302"/>
  <c r="J301"/>
  <c r="I301"/>
  <c r="F301"/>
  <c r="J298"/>
  <c r="I298"/>
  <c r="J297"/>
  <c r="I297"/>
  <c r="J296"/>
  <c r="I296"/>
  <c r="J295"/>
  <c r="I295"/>
  <c r="J294"/>
  <c r="I294"/>
  <c r="J293"/>
  <c r="I293"/>
  <c r="J292"/>
  <c r="I292"/>
  <c r="J291"/>
  <c r="I291"/>
  <c r="J290"/>
  <c r="I290"/>
  <c r="F290"/>
  <c r="J289"/>
  <c r="I289"/>
  <c r="F289"/>
  <c r="J286"/>
  <c r="I286"/>
  <c r="J285"/>
  <c r="I285"/>
  <c r="J284"/>
  <c r="I284"/>
  <c r="J283"/>
  <c r="I283"/>
  <c r="J282"/>
  <c r="I282"/>
  <c r="J281"/>
  <c r="I281"/>
  <c r="J280"/>
  <c r="I280"/>
  <c r="J279"/>
  <c r="I279"/>
  <c r="J278"/>
  <c r="I278"/>
  <c r="J277"/>
  <c r="I277"/>
  <c r="J276"/>
  <c r="I276"/>
  <c r="J272"/>
  <c r="I272"/>
  <c r="J271"/>
  <c r="I271"/>
  <c r="J270"/>
  <c r="I270"/>
  <c r="J269"/>
  <c r="I269"/>
  <c r="J268"/>
  <c r="I268"/>
  <c r="F268"/>
  <c r="J267"/>
  <c r="I267"/>
  <c r="F267"/>
  <c r="J264"/>
  <c r="I264"/>
  <c r="J263"/>
  <c r="I263"/>
  <c r="F263"/>
  <c r="J262"/>
  <c r="I262"/>
  <c r="F262"/>
  <c r="J259"/>
  <c r="I259"/>
  <c r="J258"/>
  <c r="I258"/>
  <c r="J257"/>
  <c r="I257"/>
  <c r="J256"/>
  <c r="I256"/>
  <c r="J255"/>
  <c r="I255"/>
  <c r="J254"/>
  <c r="I254"/>
  <c r="J253"/>
  <c r="I253"/>
  <c r="F253"/>
  <c r="J252"/>
  <c r="I252"/>
  <c r="F252"/>
  <c r="J249"/>
  <c r="I249"/>
  <c r="J248"/>
  <c r="I248"/>
  <c r="J247"/>
  <c r="I247"/>
  <c r="J246"/>
  <c r="I246"/>
  <c r="F246"/>
  <c r="J245"/>
  <c r="I245"/>
  <c r="F245"/>
  <c r="J244"/>
  <c r="I244"/>
  <c r="F244"/>
  <c r="J243"/>
  <c r="I243"/>
  <c r="F243"/>
  <c r="J242"/>
  <c r="I242"/>
  <c r="F242"/>
  <c r="J241"/>
  <c r="I241"/>
  <c r="F241"/>
  <c r="J238"/>
  <c r="I238"/>
  <c r="J237"/>
  <c r="I237"/>
  <c r="J236"/>
  <c r="I236"/>
  <c r="J235"/>
  <c r="I235"/>
  <c r="J234"/>
  <c r="I234"/>
  <c r="J233"/>
  <c r="I233"/>
  <c r="J232"/>
  <c r="I232"/>
  <c r="J231"/>
  <c r="I231"/>
  <c r="J230"/>
  <c r="I230"/>
  <c r="F230"/>
  <c r="J227"/>
  <c r="I227"/>
  <c r="J226"/>
  <c r="I226"/>
  <c r="J225"/>
  <c r="I225"/>
  <c r="J224"/>
  <c r="I224"/>
  <c r="J223"/>
  <c r="I223"/>
  <c r="J222"/>
  <c r="I222"/>
  <c r="J221"/>
  <c r="I221"/>
  <c r="J220"/>
  <c r="I220"/>
  <c r="F220"/>
  <c r="J219"/>
  <c r="I219"/>
  <c r="F219"/>
  <c r="J218"/>
  <c r="I218"/>
  <c r="F218"/>
  <c r="J215"/>
  <c r="I215"/>
  <c r="J214"/>
  <c r="I214"/>
  <c r="J213"/>
  <c r="I213"/>
  <c r="J212"/>
  <c r="I212"/>
  <c r="J211"/>
  <c r="I211"/>
  <c r="J210"/>
  <c r="I210"/>
  <c r="J209"/>
  <c r="I209"/>
  <c r="J208"/>
  <c r="I208"/>
  <c r="F208"/>
  <c r="J207"/>
  <c r="I207"/>
  <c r="F207"/>
  <c r="J204"/>
  <c r="I204"/>
  <c r="J203"/>
  <c r="I203"/>
  <c r="J202"/>
  <c r="I202"/>
  <c r="J201"/>
  <c r="I201"/>
  <c r="J200"/>
  <c r="I200"/>
  <c r="F200"/>
  <c r="J199"/>
  <c r="I199"/>
  <c r="J198"/>
  <c r="I198"/>
  <c r="J197"/>
  <c r="I197"/>
  <c r="J196"/>
  <c r="I196"/>
  <c r="J195"/>
  <c r="I195"/>
  <c r="J194"/>
  <c r="I194"/>
  <c r="J193"/>
  <c r="I193"/>
  <c r="F193"/>
  <c r="M192"/>
  <c r="J190"/>
  <c r="I190"/>
  <c r="J189"/>
  <c r="I189"/>
  <c r="J188"/>
  <c r="I188"/>
  <c r="J187"/>
  <c r="I187"/>
  <c r="J186"/>
  <c r="I186"/>
  <c r="J185"/>
  <c r="I185"/>
  <c r="J184"/>
  <c r="I184"/>
  <c r="J183"/>
  <c r="I183"/>
  <c r="J182"/>
  <c r="I182"/>
  <c r="J181"/>
  <c r="I181"/>
  <c r="J180"/>
  <c r="I180"/>
  <c r="J179"/>
  <c r="I179"/>
  <c r="F179"/>
  <c r="M178"/>
  <c r="J176"/>
  <c r="I176"/>
  <c r="J175"/>
  <c r="I175"/>
  <c r="J174"/>
  <c r="I174"/>
  <c r="J173"/>
  <c r="I173"/>
  <c r="J172"/>
  <c r="I172"/>
  <c r="J171"/>
  <c r="I171"/>
  <c r="J170"/>
  <c r="I170"/>
  <c r="J169"/>
  <c r="I169"/>
  <c r="F169"/>
  <c r="J168"/>
  <c r="I168"/>
  <c r="F168"/>
  <c r="J167"/>
  <c r="I167"/>
  <c r="F167"/>
  <c r="J164"/>
  <c r="I164"/>
  <c r="J163"/>
  <c r="I163"/>
  <c r="J162"/>
  <c r="I162"/>
  <c r="J161"/>
  <c r="I161"/>
  <c r="J160"/>
  <c r="I160"/>
  <c r="J159"/>
  <c r="I159"/>
  <c r="J158"/>
  <c r="I158"/>
  <c r="J157"/>
  <c r="I157"/>
  <c r="J156"/>
  <c r="I156"/>
  <c r="J155"/>
  <c r="I155"/>
  <c r="J151"/>
  <c r="I151"/>
  <c r="J150"/>
  <c r="I150"/>
  <c r="J149"/>
  <c r="I149"/>
  <c r="J148"/>
  <c r="I148"/>
  <c r="F148"/>
  <c r="J147"/>
  <c r="I147"/>
  <c r="F147"/>
  <c r="J146"/>
  <c r="I146"/>
  <c r="F146"/>
  <c r="J145"/>
  <c r="I145"/>
  <c r="F145"/>
  <c r="J144"/>
  <c r="I144"/>
  <c r="F144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F131"/>
  <c r="J129"/>
  <c r="I129"/>
  <c r="J125"/>
  <c r="I125"/>
  <c r="J124"/>
  <c r="I124"/>
  <c r="J123"/>
  <c r="I123"/>
  <c r="J122"/>
  <c r="I122"/>
  <c r="J121"/>
  <c r="I121"/>
  <c r="J120"/>
  <c r="I120"/>
  <c r="J119"/>
  <c r="I119"/>
  <c r="J118"/>
  <c r="I118"/>
  <c r="J117"/>
  <c r="I117"/>
  <c r="F117"/>
  <c r="J116"/>
  <c r="I116"/>
  <c r="F116"/>
  <c r="J113"/>
  <c r="I113"/>
  <c r="J112"/>
  <c r="I112"/>
  <c r="J111"/>
  <c r="I111"/>
  <c r="J110"/>
  <c r="I110"/>
  <c r="J109"/>
  <c r="I109"/>
  <c r="J108"/>
  <c r="I108"/>
  <c r="J107"/>
  <c r="I107"/>
  <c r="F107"/>
  <c r="J106"/>
  <c r="I106"/>
  <c r="F106"/>
  <c r="J105"/>
  <c r="I105"/>
  <c r="F105"/>
  <c r="J104"/>
  <c r="I104"/>
  <c r="F104"/>
  <c r="J100"/>
  <c r="I100"/>
  <c r="J99"/>
  <c r="I99"/>
  <c r="J98"/>
  <c r="I98"/>
  <c r="J97"/>
  <c r="I97"/>
  <c r="J96"/>
  <c r="I96"/>
  <c r="J95"/>
  <c r="I95"/>
  <c r="J94"/>
  <c r="I94"/>
  <c r="J93"/>
  <c r="I93"/>
  <c r="F93"/>
  <c r="J92"/>
  <c r="I92"/>
  <c r="F92"/>
  <c r="J91"/>
  <c r="I91"/>
  <c r="F91"/>
  <c r="J88"/>
  <c r="I88"/>
  <c r="J87"/>
  <c r="I87"/>
  <c r="J86"/>
  <c r="I86"/>
  <c r="J85"/>
  <c r="I85"/>
  <c r="J84"/>
  <c r="I84"/>
  <c r="J83"/>
  <c r="I83"/>
  <c r="J82"/>
  <c r="I82"/>
  <c r="J81"/>
  <c r="I81"/>
  <c r="J80"/>
  <c r="I80"/>
  <c r="J79"/>
  <c r="I79"/>
  <c r="J78"/>
  <c r="I78"/>
  <c r="J77"/>
  <c r="I77"/>
  <c r="J76"/>
  <c r="I76"/>
  <c r="J75"/>
  <c r="I75"/>
  <c r="F75"/>
  <c r="J72"/>
  <c r="I72"/>
  <c r="J71"/>
  <c r="I71"/>
  <c r="J70"/>
  <c r="I70"/>
  <c r="J69"/>
  <c r="I69"/>
  <c r="F69"/>
  <c r="J68"/>
  <c r="I68"/>
  <c r="F68"/>
  <c r="M67"/>
  <c r="J67"/>
  <c r="I67"/>
  <c r="F67"/>
  <c r="J64"/>
  <c r="I64"/>
  <c r="J63"/>
  <c r="I63"/>
  <c r="J62"/>
  <c r="I62"/>
  <c r="J61"/>
  <c r="I61"/>
  <c r="J60"/>
  <c r="I60"/>
  <c r="J59"/>
  <c r="I59"/>
  <c r="J58"/>
  <c r="I58"/>
  <c r="J57"/>
  <c r="I57"/>
  <c r="J56"/>
  <c r="I56"/>
  <c r="J55"/>
  <c r="I55"/>
  <c r="F55"/>
  <c r="M54"/>
  <c r="J54"/>
  <c r="I54"/>
  <c r="F54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F42"/>
  <c r="J41"/>
  <c r="I41"/>
  <c r="F41"/>
  <c r="M40"/>
  <c r="J40"/>
  <c r="I40"/>
  <c r="F40"/>
  <c r="J37"/>
  <c r="I37"/>
  <c r="J36"/>
  <c r="I36"/>
  <c r="J35"/>
  <c r="I35"/>
  <c r="J34"/>
  <c r="I34"/>
  <c r="J33"/>
  <c r="I33"/>
  <c r="J32"/>
  <c r="I32"/>
  <c r="F32"/>
  <c r="J31"/>
  <c r="I31"/>
  <c r="F31"/>
  <c r="J30"/>
  <c r="I30"/>
  <c r="F30"/>
  <c r="M29"/>
  <c r="J29"/>
  <c r="I29"/>
  <c r="F29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F15"/>
  <c r="J14"/>
  <c r="I14"/>
  <c r="F14"/>
  <c r="M13"/>
  <c r="J13"/>
  <c r="F13"/>
  <c r="G11"/>
  <c r="H11" s="1"/>
  <c r="E11"/>
  <c r="E10" s="1"/>
  <c r="J199" i="15"/>
  <c r="I199"/>
  <c r="I11" i="16" l="1"/>
  <c r="I10" s="1"/>
  <c r="G10"/>
  <c r="H10"/>
  <c r="F314"/>
  <c r="J314"/>
  <c r="J11"/>
  <c r="F11"/>
  <c r="F13" i="15"/>
  <c r="J674"/>
  <c r="I674"/>
  <c r="F674"/>
  <c r="J673"/>
  <c r="I673"/>
  <c r="F673"/>
  <c r="J672"/>
  <c r="I672"/>
  <c r="F672"/>
  <c r="J671"/>
  <c r="I671"/>
  <c r="F671"/>
  <c r="J670"/>
  <c r="I670"/>
  <c r="F670"/>
  <c r="J669"/>
  <c r="I669"/>
  <c r="F669"/>
  <c r="J668"/>
  <c r="I668"/>
  <c r="F668"/>
  <c r="J667"/>
  <c r="I667"/>
  <c r="F667"/>
  <c r="J666"/>
  <c r="I666"/>
  <c r="F666"/>
  <c r="J665"/>
  <c r="I665"/>
  <c r="F665"/>
  <c r="J664"/>
  <c r="I664"/>
  <c r="F664"/>
  <c r="J663"/>
  <c r="I663"/>
  <c r="F663"/>
  <c r="J662"/>
  <c r="I662"/>
  <c r="F662"/>
  <c r="J659"/>
  <c r="I659"/>
  <c r="F659"/>
  <c r="J658"/>
  <c r="I658"/>
  <c r="F658"/>
  <c r="J657"/>
  <c r="I657"/>
  <c r="F657"/>
  <c r="J656"/>
  <c r="I656"/>
  <c r="F656"/>
  <c r="J655"/>
  <c r="I655"/>
  <c r="F655"/>
  <c r="J654"/>
  <c r="I654"/>
  <c r="F654"/>
  <c r="J653"/>
  <c r="I653"/>
  <c r="F653"/>
  <c r="J652"/>
  <c r="I652"/>
  <c r="F652"/>
  <c r="J651"/>
  <c r="I651"/>
  <c r="F651"/>
  <c r="J650"/>
  <c r="I650"/>
  <c r="F650"/>
  <c r="J649"/>
  <c r="I649"/>
  <c r="F649"/>
  <c r="J648"/>
  <c r="I648"/>
  <c r="F648"/>
  <c r="J647"/>
  <c r="I647"/>
  <c r="F647"/>
  <c r="J644"/>
  <c r="I644"/>
  <c r="F644"/>
  <c r="J643"/>
  <c r="I643"/>
  <c r="F643"/>
  <c r="J642"/>
  <c r="I642"/>
  <c r="F642"/>
  <c r="J641"/>
  <c r="I641"/>
  <c r="F641"/>
  <c r="J640"/>
  <c r="I640"/>
  <c r="F640"/>
  <c r="J639"/>
  <c r="I639"/>
  <c r="F639"/>
  <c r="J638"/>
  <c r="I638"/>
  <c r="F638"/>
  <c r="J637"/>
  <c r="I637"/>
  <c r="F637"/>
  <c r="J636"/>
  <c r="I636"/>
  <c r="F636"/>
  <c r="J635"/>
  <c r="I635"/>
  <c r="F635"/>
  <c r="J634"/>
  <c r="I634"/>
  <c r="F634"/>
  <c r="J633"/>
  <c r="I633"/>
  <c r="F633"/>
  <c r="J630"/>
  <c r="I630"/>
  <c r="F630"/>
  <c r="J629"/>
  <c r="I629"/>
  <c r="F629"/>
  <c r="J628"/>
  <c r="I628"/>
  <c r="F628"/>
  <c r="J627"/>
  <c r="I627"/>
  <c r="F627"/>
  <c r="J626"/>
  <c r="I626"/>
  <c r="F626"/>
  <c r="J625"/>
  <c r="I625"/>
  <c r="F625"/>
  <c r="J624"/>
  <c r="I624"/>
  <c r="F624"/>
  <c r="J623"/>
  <c r="I623"/>
  <c r="F623"/>
  <c r="J622"/>
  <c r="I622"/>
  <c r="F622"/>
  <c r="J621"/>
  <c r="I621"/>
  <c r="F621"/>
  <c r="J620"/>
  <c r="I620"/>
  <c r="F620"/>
  <c r="J619"/>
  <c r="I619"/>
  <c r="F619"/>
  <c r="J618"/>
  <c r="I618"/>
  <c r="F618"/>
  <c r="J615"/>
  <c r="I615"/>
  <c r="F615"/>
  <c r="J614"/>
  <c r="I614"/>
  <c r="F614"/>
  <c r="J613"/>
  <c r="I613"/>
  <c r="F613"/>
  <c r="J612"/>
  <c r="I612"/>
  <c r="F612"/>
  <c r="J611"/>
  <c r="I611"/>
  <c r="F611"/>
  <c r="J610"/>
  <c r="I610"/>
  <c r="F610"/>
  <c r="J609"/>
  <c r="I609"/>
  <c r="F609"/>
  <c r="J608"/>
  <c r="I608"/>
  <c r="F608"/>
  <c r="J607"/>
  <c r="I607"/>
  <c r="F607"/>
  <c r="J606"/>
  <c r="I606"/>
  <c r="F606"/>
  <c r="J605"/>
  <c r="I605"/>
  <c r="F605"/>
  <c r="J604"/>
  <c r="I604"/>
  <c r="F604"/>
  <c r="J600"/>
  <c r="I600"/>
  <c r="F600"/>
  <c r="J599"/>
  <c r="I599"/>
  <c r="F599"/>
  <c r="J598"/>
  <c r="I598"/>
  <c r="F598"/>
  <c r="J597"/>
  <c r="I597"/>
  <c r="F597"/>
  <c r="J596"/>
  <c r="I596"/>
  <c r="F596"/>
  <c r="J595"/>
  <c r="I595"/>
  <c r="F595"/>
  <c r="J594"/>
  <c r="I594"/>
  <c r="F594"/>
  <c r="J593"/>
  <c r="I593"/>
  <c r="F593"/>
  <c r="J592"/>
  <c r="I592"/>
  <c r="F592"/>
  <c r="J591"/>
  <c r="I591"/>
  <c r="F591"/>
  <c r="J590"/>
  <c r="I590"/>
  <c r="F590"/>
  <c r="J587"/>
  <c r="I587"/>
  <c r="F587"/>
  <c r="J586"/>
  <c r="I586"/>
  <c r="F586"/>
  <c r="J585"/>
  <c r="I585"/>
  <c r="F585"/>
  <c r="J584"/>
  <c r="I584"/>
  <c r="F584"/>
  <c r="J583"/>
  <c r="I583"/>
  <c r="F583"/>
  <c r="J582"/>
  <c r="I582"/>
  <c r="F582"/>
  <c r="J581"/>
  <c r="I581"/>
  <c r="F581"/>
  <c r="J580"/>
  <c r="I580"/>
  <c r="F580"/>
  <c r="J579"/>
  <c r="I579"/>
  <c r="F579"/>
  <c r="J578"/>
  <c r="I578"/>
  <c r="F578"/>
  <c r="J577"/>
  <c r="I577"/>
  <c r="F577"/>
  <c r="J573"/>
  <c r="I573"/>
  <c r="F573"/>
  <c r="J572"/>
  <c r="I572"/>
  <c r="F572"/>
  <c r="J571"/>
  <c r="I571"/>
  <c r="F571"/>
  <c r="J570"/>
  <c r="I570"/>
  <c r="F570"/>
  <c r="J569"/>
  <c r="I569"/>
  <c r="F569"/>
  <c r="J568"/>
  <c r="I568"/>
  <c r="F568"/>
  <c r="J567"/>
  <c r="I567"/>
  <c r="F567"/>
  <c r="J566"/>
  <c r="I566"/>
  <c r="F566"/>
  <c r="J565"/>
  <c r="I565"/>
  <c r="F565"/>
  <c r="J564"/>
  <c r="I564"/>
  <c r="F564"/>
  <c r="J563"/>
  <c r="I563"/>
  <c r="F563"/>
  <c r="J562"/>
  <c r="I562"/>
  <c r="F562"/>
  <c r="J561"/>
  <c r="I561"/>
  <c r="F561"/>
  <c r="J558"/>
  <c r="I558"/>
  <c r="F558"/>
  <c r="J557"/>
  <c r="I557"/>
  <c r="F557"/>
  <c r="J556"/>
  <c r="I556"/>
  <c r="F556"/>
  <c r="J555"/>
  <c r="I555"/>
  <c r="F555"/>
  <c r="J554"/>
  <c r="I554"/>
  <c r="F554"/>
  <c r="J553"/>
  <c r="I553"/>
  <c r="F553"/>
  <c r="J552"/>
  <c r="I552"/>
  <c r="F552"/>
  <c r="J551"/>
  <c r="I551"/>
  <c r="F551"/>
  <c r="J550"/>
  <c r="I550"/>
  <c r="F550"/>
  <c r="J549"/>
  <c r="I549"/>
  <c r="F549"/>
  <c r="J548"/>
  <c r="I548"/>
  <c r="F548"/>
  <c r="J547"/>
  <c r="I547"/>
  <c r="F547"/>
  <c r="J546"/>
  <c r="I546"/>
  <c r="F546"/>
  <c r="J543"/>
  <c r="I543"/>
  <c r="F543"/>
  <c r="J542"/>
  <c r="I542"/>
  <c r="F542"/>
  <c r="J541"/>
  <c r="I541"/>
  <c r="F541"/>
  <c r="J540"/>
  <c r="I540"/>
  <c r="F540"/>
  <c r="J539"/>
  <c r="I539"/>
  <c r="F539"/>
  <c r="J538"/>
  <c r="I538"/>
  <c r="F538"/>
  <c r="J537"/>
  <c r="I537"/>
  <c r="F537"/>
  <c r="J536"/>
  <c r="I536"/>
  <c r="F536"/>
  <c r="J535"/>
  <c r="I535"/>
  <c r="F535"/>
  <c r="J534"/>
  <c r="I534"/>
  <c r="F534"/>
  <c r="J533"/>
  <c r="I533"/>
  <c r="F533"/>
  <c r="J530"/>
  <c r="I530"/>
  <c r="F530"/>
  <c r="J529"/>
  <c r="I529"/>
  <c r="F529"/>
  <c r="J528"/>
  <c r="I528"/>
  <c r="F528"/>
  <c r="J527"/>
  <c r="I527"/>
  <c r="F527"/>
  <c r="J526"/>
  <c r="I526"/>
  <c r="F526"/>
  <c r="J525"/>
  <c r="I525"/>
  <c r="F525"/>
  <c r="J524"/>
  <c r="I524"/>
  <c r="F524"/>
  <c r="J523"/>
  <c r="I523"/>
  <c r="F523"/>
  <c r="J522"/>
  <c r="I522"/>
  <c r="F522"/>
  <c r="J521"/>
  <c r="I521"/>
  <c r="F521"/>
  <c r="J520"/>
  <c r="I520"/>
  <c r="F520"/>
  <c r="J519"/>
  <c r="I519"/>
  <c r="F519"/>
  <c r="J518"/>
  <c r="I518"/>
  <c r="F518"/>
  <c r="J515"/>
  <c r="I515"/>
  <c r="F515"/>
  <c r="J514"/>
  <c r="I514"/>
  <c r="F514"/>
  <c r="J513"/>
  <c r="I513"/>
  <c r="F513"/>
  <c r="J512"/>
  <c r="I512"/>
  <c r="F512"/>
  <c r="J511"/>
  <c r="I511"/>
  <c r="F511"/>
  <c r="J510"/>
  <c r="I510"/>
  <c r="F510"/>
  <c r="J509"/>
  <c r="I509"/>
  <c r="F509"/>
  <c r="J508"/>
  <c r="I508"/>
  <c r="F508"/>
  <c r="J507"/>
  <c r="I507"/>
  <c r="F507"/>
  <c r="J506"/>
  <c r="I506"/>
  <c r="F506"/>
  <c r="J505"/>
  <c r="I505"/>
  <c r="F505"/>
  <c r="J504"/>
  <c r="I504"/>
  <c r="F504"/>
  <c r="J501"/>
  <c r="I501"/>
  <c r="F501"/>
  <c r="J500"/>
  <c r="I500"/>
  <c r="F500"/>
  <c r="J499"/>
  <c r="I499"/>
  <c r="F499"/>
  <c r="J498"/>
  <c r="I498"/>
  <c r="F498"/>
  <c r="J497"/>
  <c r="I497"/>
  <c r="F497"/>
  <c r="J496"/>
  <c r="I496"/>
  <c r="F496"/>
  <c r="J495"/>
  <c r="I495"/>
  <c r="F495"/>
  <c r="J494"/>
  <c r="I494"/>
  <c r="F494"/>
  <c r="J493"/>
  <c r="I493"/>
  <c r="F493"/>
  <c r="J492"/>
  <c r="I492"/>
  <c r="F492"/>
  <c r="J491"/>
  <c r="I491"/>
  <c r="F491"/>
  <c r="J490"/>
  <c r="I490"/>
  <c r="F490"/>
  <c r="J487"/>
  <c r="I487"/>
  <c r="F487"/>
  <c r="J486"/>
  <c r="I486"/>
  <c r="F486"/>
  <c r="J485"/>
  <c r="I485"/>
  <c r="F485"/>
  <c r="J484"/>
  <c r="I484"/>
  <c r="F484"/>
  <c r="J483"/>
  <c r="I483"/>
  <c r="F483"/>
  <c r="J482"/>
  <c r="I482"/>
  <c r="F482"/>
  <c r="J481"/>
  <c r="I481"/>
  <c r="F481"/>
  <c r="J480"/>
  <c r="I480"/>
  <c r="F480"/>
  <c r="J479"/>
  <c r="I479"/>
  <c r="F479"/>
  <c r="J478"/>
  <c r="I478"/>
  <c r="F478"/>
  <c r="J477"/>
  <c r="I477"/>
  <c r="F477"/>
  <c r="J476"/>
  <c r="I476"/>
  <c r="F476"/>
  <c r="J475"/>
  <c r="I475"/>
  <c r="F475"/>
  <c r="J472"/>
  <c r="I472"/>
  <c r="F472"/>
  <c r="J471"/>
  <c r="I471"/>
  <c r="F471"/>
  <c r="J470"/>
  <c r="I470"/>
  <c r="F470"/>
  <c r="J469"/>
  <c r="I469"/>
  <c r="F469"/>
  <c r="J468"/>
  <c r="I468"/>
  <c r="F468"/>
  <c r="J467"/>
  <c r="I467"/>
  <c r="F467"/>
  <c r="J466"/>
  <c r="I466"/>
  <c r="F466"/>
  <c r="J465"/>
  <c r="I465"/>
  <c r="F465"/>
  <c r="J464"/>
  <c r="I464"/>
  <c r="F464"/>
  <c r="J463"/>
  <c r="I463"/>
  <c r="F463"/>
  <c r="J462"/>
  <c r="I462"/>
  <c r="F462"/>
  <c r="J461"/>
  <c r="I461"/>
  <c r="F461"/>
  <c r="J458"/>
  <c r="I458"/>
  <c r="F458"/>
  <c r="J457"/>
  <c r="I457"/>
  <c r="F457"/>
  <c r="J456"/>
  <c r="I456"/>
  <c r="F456"/>
  <c r="J455"/>
  <c r="I455"/>
  <c r="F455"/>
  <c r="J454"/>
  <c r="I454"/>
  <c r="F454"/>
  <c r="J453"/>
  <c r="I453"/>
  <c r="F453"/>
  <c r="J452"/>
  <c r="I452"/>
  <c r="F452"/>
  <c r="J451"/>
  <c r="I451"/>
  <c r="F451"/>
  <c r="J450"/>
  <c r="I450"/>
  <c r="F450"/>
  <c r="J449"/>
  <c r="I449"/>
  <c r="F449"/>
  <c r="J448"/>
  <c r="I448"/>
  <c r="F448"/>
  <c r="J447"/>
  <c r="I447"/>
  <c r="F447"/>
  <c r="J446"/>
  <c r="I446"/>
  <c r="F446"/>
  <c r="J442"/>
  <c r="I442"/>
  <c r="F442"/>
  <c r="J441"/>
  <c r="I441"/>
  <c r="F441"/>
  <c r="J440"/>
  <c r="I440"/>
  <c r="F440"/>
  <c r="J439"/>
  <c r="I439"/>
  <c r="F439"/>
  <c r="J438"/>
  <c r="I438"/>
  <c r="F438"/>
  <c r="J437"/>
  <c r="I437"/>
  <c r="F437"/>
  <c r="J436"/>
  <c r="I436"/>
  <c r="F436"/>
  <c r="J435"/>
  <c r="I435"/>
  <c r="F435"/>
  <c r="J434"/>
  <c r="I434"/>
  <c r="F434"/>
  <c r="J433"/>
  <c r="I433"/>
  <c r="F433"/>
  <c r="J432"/>
  <c r="I432"/>
  <c r="F432"/>
  <c r="J431"/>
  <c r="I431"/>
  <c r="F431"/>
  <c r="J430"/>
  <c r="I430"/>
  <c r="F430"/>
  <c r="J427"/>
  <c r="I427"/>
  <c r="F427"/>
  <c r="J426"/>
  <c r="I426"/>
  <c r="F426"/>
  <c r="J425"/>
  <c r="I425"/>
  <c r="F425"/>
  <c r="J424"/>
  <c r="I424"/>
  <c r="F424"/>
  <c r="J423"/>
  <c r="I423"/>
  <c r="F423"/>
  <c r="J422"/>
  <c r="I422"/>
  <c r="F422"/>
  <c r="J421"/>
  <c r="I421"/>
  <c r="F421"/>
  <c r="J420"/>
  <c r="I420"/>
  <c r="F420"/>
  <c r="J419"/>
  <c r="I419"/>
  <c r="F419"/>
  <c r="J418"/>
  <c r="I418"/>
  <c r="F418"/>
  <c r="J417"/>
  <c r="I417"/>
  <c r="F417"/>
  <c r="J414"/>
  <c r="I414"/>
  <c r="F414"/>
  <c r="J413"/>
  <c r="I413"/>
  <c r="F413"/>
  <c r="J412"/>
  <c r="I412"/>
  <c r="F412"/>
  <c r="J411"/>
  <c r="I411"/>
  <c r="F411"/>
  <c r="J410"/>
  <c r="I410"/>
  <c r="F410"/>
  <c r="J409"/>
  <c r="I409"/>
  <c r="F409"/>
  <c r="J408"/>
  <c r="I408"/>
  <c r="F408"/>
  <c r="J407"/>
  <c r="I407"/>
  <c r="F407"/>
  <c r="J406"/>
  <c r="I406"/>
  <c r="F406"/>
  <c r="J405"/>
  <c r="I405"/>
  <c r="F405"/>
  <c r="J404"/>
  <c r="I404"/>
  <c r="F404"/>
  <c r="J403"/>
  <c r="I403"/>
  <c r="F403"/>
  <c r="J400"/>
  <c r="I400"/>
  <c r="F400"/>
  <c r="J399"/>
  <c r="I399"/>
  <c r="F399"/>
  <c r="J398"/>
  <c r="I398"/>
  <c r="F398"/>
  <c r="J397"/>
  <c r="I397"/>
  <c r="F397"/>
  <c r="J396"/>
  <c r="I396"/>
  <c r="F396"/>
  <c r="J395"/>
  <c r="I395"/>
  <c r="F395"/>
  <c r="J394"/>
  <c r="I394"/>
  <c r="F394"/>
  <c r="J393"/>
  <c r="I393"/>
  <c r="F393"/>
  <c r="J392"/>
  <c r="I392"/>
  <c r="F392"/>
  <c r="J391"/>
  <c r="I391"/>
  <c r="F391"/>
  <c r="J390"/>
  <c r="I390"/>
  <c r="F390"/>
  <c r="J389"/>
  <c r="I389"/>
  <c r="F389"/>
  <c r="J386"/>
  <c r="I386"/>
  <c r="F386"/>
  <c r="J385"/>
  <c r="I385"/>
  <c r="F385"/>
  <c r="J384"/>
  <c r="I384"/>
  <c r="F384"/>
  <c r="J383"/>
  <c r="I383"/>
  <c r="F383"/>
  <c r="J382"/>
  <c r="I382"/>
  <c r="F382"/>
  <c r="J381"/>
  <c r="I381"/>
  <c r="F381"/>
  <c r="J380"/>
  <c r="I380"/>
  <c r="F380"/>
  <c r="J379"/>
  <c r="I379"/>
  <c r="F379"/>
  <c r="J378"/>
  <c r="I378"/>
  <c r="F378"/>
  <c r="J377"/>
  <c r="I377"/>
  <c r="F377"/>
  <c r="J376"/>
  <c r="I376"/>
  <c r="F376"/>
  <c r="J375"/>
  <c r="I375"/>
  <c r="F375"/>
  <c r="J374"/>
  <c r="I374"/>
  <c r="F374"/>
  <c r="J373"/>
  <c r="I373"/>
  <c r="F373"/>
  <c r="J370"/>
  <c r="I370"/>
  <c r="F370"/>
  <c r="J369"/>
  <c r="I369"/>
  <c r="F369"/>
  <c r="J368"/>
  <c r="I368"/>
  <c r="F368"/>
  <c r="J367"/>
  <c r="I367"/>
  <c r="F367"/>
  <c r="J366"/>
  <c r="I366"/>
  <c r="F366"/>
  <c r="J365"/>
  <c r="I365"/>
  <c r="F365"/>
  <c r="J364"/>
  <c r="I364"/>
  <c r="F364"/>
  <c r="J363"/>
  <c r="I363"/>
  <c r="F363"/>
  <c r="J362"/>
  <c r="I362"/>
  <c r="F362"/>
  <c r="J361"/>
  <c r="I361"/>
  <c r="F361"/>
  <c r="J360"/>
  <c r="I360"/>
  <c r="F360"/>
  <c r="J359"/>
  <c r="I359"/>
  <c r="F359"/>
  <c r="J358"/>
  <c r="I358"/>
  <c r="F358"/>
  <c r="J357"/>
  <c r="I357"/>
  <c r="F357"/>
  <c r="J354"/>
  <c r="I354"/>
  <c r="F354"/>
  <c r="J353"/>
  <c r="I353"/>
  <c r="F353"/>
  <c r="J352"/>
  <c r="I352"/>
  <c r="F352"/>
  <c r="J351"/>
  <c r="I351"/>
  <c r="F351"/>
  <c r="J350"/>
  <c r="I350"/>
  <c r="F350"/>
  <c r="J349"/>
  <c r="I349"/>
  <c r="F349"/>
  <c r="J348"/>
  <c r="I348"/>
  <c r="F348"/>
  <c r="J347"/>
  <c r="I347"/>
  <c r="F347"/>
  <c r="J346"/>
  <c r="I346"/>
  <c r="F346"/>
  <c r="J345"/>
  <c r="I345"/>
  <c r="F345"/>
  <c r="J344"/>
  <c r="I344"/>
  <c r="F344"/>
  <c r="J341"/>
  <c r="I341"/>
  <c r="F341"/>
  <c r="J340"/>
  <c r="I340"/>
  <c r="F340"/>
  <c r="J339"/>
  <c r="I339"/>
  <c r="F339"/>
  <c r="J338"/>
  <c r="I338"/>
  <c r="F338"/>
  <c r="J337"/>
  <c r="I337"/>
  <c r="F337"/>
  <c r="J336"/>
  <c r="I336"/>
  <c r="F336"/>
  <c r="J335"/>
  <c r="I335"/>
  <c r="F335"/>
  <c r="J334"/>
  <c r="I334"/>
  <c r="F334"/>
  <c r="J333"/>
  <c r="I333"/>
  <c r="F333"/>
  <c r="J332"/>
  <c r="I332"/>
  <c r="F332"/>
  <c r="J331"/>
  <c r="I331"/>
  <c r="F331"/>
  <c r="J330"/>
  <c r="I330"/>
  <c r="F330"/>
  <c r="J329"/>
  <c r="I329"/>
  <c r="F329"/>
  <c r="J328"/>
  <c r="I328"/>
  <c r="F328"/>
  <c r="J325"/>
  <c r="I325"/>
  <c r="F325"/>
  <c r="J324"/>
  <c r="I324"/>
  <c r="F324"/>
  <c r="J323"/>
  <c r="I323"/>
  <c r="F323"/>
  <c r="J322"/>
  <c r="I322"/>
  <c r="F322"/>
  <c r="I321"/>
  <c r="J320"/>
  <c r="I320"/>
  <c r="F320"/>
  <c r="J319"/>
  <c r="I319"/>
  <c r="F319"/>
  <c r="J318"/>
  <c r="I318"/>
  <c r="F318"/>
  <c r="J317"/>
  <c r="I317"/>
  <c r="F317"/>
  <c r="J316"/>
  <c r="I316"/>
  <c r="F316"/>
  <c r="G314"/>
  <c r="H314" s="1"/>
  <c r="E314"/>
  <c r="J312"/>
  <c r="I312"/>
  <c r="J311"/>
  <c r="I311"/>
  <c r="J310"/>
  <c r="I310"/>
  <c r="J309"/>
  <c r="I309"/>
  <c r="J308"/>
  <c r="I308"/>
  <c r="J307"/>
  <c r="I307"/>
  <c r="J306"/>
  <c r="I306"/>
  <c r="J305"/>
  <c r="I305"/>
  <c r="J304"/>
  <c r="I304"/>
  <c r="J303"/>
  <c r="I303"/>
  <c r="J302"/>
  <c r="I302"/>
  <c r="I301"/>
  <c r="J298"/>
  <c r="I298"/>
  <c r="J297"/>
  <c r="I297"/>
  <c r="J296"/>
  <c r="I296"/>
  <c r="J295"/>
  <c r="I295"/>
  <c r="J294"/>
  <c r="I294"/>
  <c r="J293"/>
  <c r="I293"/>
  <c r="J292"/>
  <c r="I292"/>
  <c r="J291"/>
  <c r="I291"/>
  <c r="J290"/>
  <c r="I290"/>
  <c r="F290"/>
  <c r="J289"/>
  <c r="I289"/>
  <c r="F289"/>
  <c r="J286"/>
  <c r="I286"/>
  <c r="J285"/>
  <c r="I285"/>
  <c r="J284"/>
  <c r="I284"/>
  <c r="J283"/>
  <c r="I283"/>
  <c r="J282"/>
  <c r="I282"/>
  <c r="J281"/>
  <c r="I281"/>
  <c r="J280"/>
  <c r="I280"/>
  <c r="J279"/>
  <c r="I279"/>
  <c r="J278"/>
  <c r="I278"/>
  <c r="J277"/>
  <c r="I277"/>
  <c r="J276"/>
  <c r="I276"/>
  <c r="J272"/>
  <c r="I272"/>
  <c r="J271"/>
  <c r="I271"/>
  <c r="J270"/>
  <c r="I270"/>
  <c r="J269"/>
  <c r="I269"/>
  <c r="J268"/>
  <c r="I268"/>
  <c r="F268"/>
  <c r="J267"/>
  <c r="I267"/>
  <c r="F267"/>
  <c r="J264"/>
  <c r="I264"/>
  <c r="J263"/>
  <c r="I263"/>
  <c r="F263"/>
  <c r="J262"/>
  <c r="I262"/>
  <c r="F262"/>
  <c r="J259"/>
  <c r="I259"/>
  <c r="J258"/>
  <c r="I258"/>
  <c r="J257"/>
  <c r="I257"/>
  <c r="J256"/>
  <c r="I256"/>
  <c r="J255"/>
  <c r="I255"/>
  <c r="J254"/>
  <c r="I254"/>
  <c r="J253"/>
  <c r="I253"/>
  <c r="F253"/>
  <c r="J252"/>
  <c r="I252"/>
  <c r="F252"/>
  <c r="J249"/>
  <c r="I249"/>
  <c r="J248"/>
  <c r="I248"/>
  <c r="J247"/>
  <c r="I247"/>
  <c r="J246"/>
  <c r="I246"/>
  <c r="F246"/>
  <c r="J245"/>
  <c r="I245"/>
  <c r="F245"/>
  <c r="J244"/>
  <c r="I244"/>
  <c r="F244"/>
  <c r="J243"/>
  <c r="I243"/>
  <c r="F243"/>
  <c r="J242"/>
  <c r="I242"/>
  <c r="F242"/>
  <c r="J241"/>
  <c r="I241"/>
  <c r="F241"/>
  <c r="J238"/>
  <c r="I238"/>
  <c r="J237"/>
  <c r="I237"/>
  <c r="J236"/>
  <c r="I236"/>
  <c r="J235"/>
  <c r="I235"/>
  <c r="J234"/>
  <c r="I234"/>
  <c r="J233"/>
  <c r="I233"/>
  <c r="J232"/>
  <c r="I232"/>
  <c r="J231"/>
  <c r="I231"/>
  <c r="J230"/>
  <c r="I230"/>
  <c r="F230"/>
  <c r="J227"/>
  <c r="I227"/>
  <c r="J226"/>
  <c r="I226"/>
  <c r="J225"/>
  <c r="I225"/>
  <c r="J224"/>
  <c r="I224"/>
  <c r="J223"/>
  <c r="I223"/>
  <c r="J222"/>
  <c r="I222"/>
  <c r="J221"/>
  <c r="I221"/>
  <c r="J220"/>
  <c r="I220"/>
  <c r="F220"/>
  <c r="J219"/>
  <c r="I219"/>
  <c r="F219"/>
  <c r="J218"/>
  <c r="I218"/>
  <c r="F218"/>
  <c r="J215"/>
  <c r="I215"/>
  <c r="J214"/>
  <c r="I214"/>
  <c r="J213"/>
  <c r="I213"/>
  <c r="J212"/>
  <c r="I212"/>
  <c r="J211"/>
  <c r="I211"/>
  <c r="J210"/>
  <c r="I210"/>
  <c r="J209"/>
  <c r="I209"/>
  <c r="J208"/>
  <c r="I208"/>
  <c r="F208"/>
  <c r="J207"/>
  <c r="I207"/>
  <c r="F207"/>
  <c r="J204"/>
  <c r="I204"/>
  <c r="J203"/>
  <c r="I203"/>
  <c r="J202"/>
  <c r="I202"/>
  <c r="J201"/>
  <c r="I201"/>
  <c r="J200"/>
  <c r="I200"/>
  <c r="F200"/>
  <c r="J198"/>
  <c r="I198"/>
  <c r="J197"/>
  <c r="I197"/>
  <c r="J196"/>
  <c r="I196"/>
  <c r="J195"/>
  <c r="I195"/>
  <c r="J194"/>
  <c r="I194"/>
  <c r="J193"/>
  <c r="I193"/>
  <c r="F193"/>
  <c r="M192"/>
  <c r="J190"/>
  <c r="I190"/>
  <c r="J189"/>
  <c r="I189"/>
  <c r="J188"/>
  <c r="I188"/>
  <c r="J187"/>
  <c r="I187"/>
  <c r="J186"/>
  <c r="I186"/>
  <c r="J185"/>
  <c r="I185"/>
  <c r="J184"/>
  <c r="I184"/>
  <c r="J183"/>
  <c r="I183"/>
  <c r="J182"/>
  <c r="I182"/>
  <c r="J181"/>
  <c r="I181"/>
  <c r="J180"/>
  <c r="I180"/>
  <c r="J179"/>
  <c r="I179"/>
  <c r="F179"/>
  <c r="M178"/>
  <c r="J176"/>
  <c r="I176"/>
  <c r="J175"/>
  <c r="I175"/>
  <c r="J174"/>
  <c r="I174"/>
  <c r="J173"/>
  <c r="I173"/>
  <c r="J172"/>
  <c r="I172"/>
  <c r="J171"/>
  <c r="I171"/>
  <c r="J170"/>
  <c r="I170"/>
  <c r="J169"/>
  <c r="I169"/>
  <c r="F169"/>
  <c r="J168"/>
  <c r="I168"/>
  <c r="F168"/>
  <c r="J167"/>
  <c r="I167"/>
  <c r="F167"/>
  <c r="J164"/>
  <c r="I164"/>
  <c r="J163"/>
  <c r="I163"/>
  <c r="J162"/>
  <c r="I162"/>
  <c r="J161"/>
  <c r="I161"/>
  <c r="J160"/>
  <c r="I160"/>
  <c r="J159"/>
  <c r="I159"/>
  <c r="J158"/>
  <c r="I158"/>
  <c r="J157"/>
  <c r="I157"/>
  <c r="J156"/>
  <c r="I156"/>
  <c r="J155"/>
  <c r="I155"/>
  <c r="J151"/>
  <c r="I151"/>
  <c r="J150"/>
  <c r="I150"/>
  <c r="J149"/>
  <c r="I149"/>
  <c r="J148"/>
  <c r="I148"/>
  <c r="F148"/>
  <c r="J147"/>
  <c r="I147"/>
  <c r="F147"/>
  <c r="J146"/>
  <c r="I146"/>
  <c r="F146"/>
  <c r="J145"/>
  <c r="I145"/>
  <c r="F145"/>
  <c r="J144"/>
  <c r="I144"/>
  <c r="F144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F131"/>
  <c r="J129"/>
  <c r="I129"/>
  <c r="J125"/>
  <c r="I125"/>
  <c r="J124"/>
  <c r="I124"/>
  <c r="J123"/>
  <c r="I123"/>
  <c r="J122"/>
  <c r="I122"/>
  <c r="J121"/>
  <c r="I121"/>
  <c r="J120"/>
  <c r="I120"/>
  <c r="J119"/>
  <c r="I119"/>
  <c r="J118"/>
  <c r="I118"/>
  <c r="J117"/>
  <c r="I117"/>
  <c r="F117"/>
  <c r="J116"/>
  <c r="I116"/>
  <c r="F116"/>
  <c r="J113"/>
  <c r="I113"/>
  <c r="J112"/>
  <c r="I112"/>
  <c r="J111"/>
  <c r="I111"/>
  <c r="J110"/>
  <c r="I110"/>
  <c r="J109"/>
  <c r="I109"/>
  <c r="J108"/>
  <c r="I108"/>
  <c r="J107"/>
  <c r="I107"/>
  <c r="F107"/>
  <c r="J106"/>
  <c r="I106"/>
  <c r="F106"/>
  <c r="J105"/>
  <c r="I105"/>
  <c r="F105"/>
  <c r="J104"/>
  <c r="I104"/>
  <c r="F104"/>
  <c r="J100"/>
  <c r="I100"/>
  <c r="J99"/>
  <c r="I99"/>
  <c r="J98"/>
  <c r="I98"/>
  <c r="J97"/>
  <c r="I97"/>
  <c r="J96"/>
  <c r="I96"/>
  <c r="J95"/>
  <c r="I95"/>
  <c r="J94"/>
  <c r="I94"/>
  <c r="J93"/>
  <c r="I93"/>
  <c r="F93"/>
  <c r="J92"/>
  <c r="I92"/>
  <c r="F92"/>
  <c r="J91"/>
  <c r="I91"/>
  <c r="F91"/>
  <c r="J88"/>
  <c r="I88"/>
  <c r="J87"/>
  <c r="I87"/>
  <c r="J86"/>
  <c r="I86"/>
  <c r="J85"/>
  <c r="I85"/>
  <c r="J84"/>
  <c r="I84"/>
  <c r="J83"/>
  <c r="I83"/>
  <c r="J82"/>
  <c r="I82"/>
  <c r="J81"/>
  <c r="I81"/>
  <c r="J80"/>
  <c r="I80"/>
  <c r="J79"/>
  <c r="I79"/>
  <c r="J78"/>
  <c r="I78"/>
  <c r="J77"/>
  <c r="I77"/>
  <c r="J76"/>
  <c r="I76"/>
  <c r="J75"/>
  <c r="I75"/>
  <c r="F75"/>
  <c r="J72"/>
  <c r="I72"/>
  <c r="J71"/>
  <c r="I71"/>
  <c r="J70"/>
  <c r="I70"/>
  <c r="J69"/>
  <c r="I69"/>
  <c r="F69"/>
  <c r="J68"/>
  <c r="I68"/>
  <c r="F68"/>
  <c r="M67"/>
  <c r="J67"/>
  <c r="I67"/>
  <c r="F67"/>
  <c r="J64"/>
  <c r="I64"/>
  <c r="J63"/>
  <c r="I63"/>
  <c r="J62"/>
  <c r="I62"/>
  <c r="J61"/>
  <c r="I61"/>
  <c r="J60"/>
  <c r="I60"/>
  <c r="J59"/>
  <c r="I59"/>
  <c r="J58"/>
  <c r="I58"/>
  <c r="J57"/>
  <c r="I57"/>
  <c r="J56"/>
  <c r="I56"/>
  <c r="J55"/>
  <c r="I55"/>
  <c r="F55"/>
  <c r="M54"/>
  <c r="J54"/>
  <c r="I54"/>
  <c r="F54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F42"/>
  <c r="J41"/>
  <c r="I41"/>
  <c r="F41"/>
  <c r="M40"/>
  <c r="J40"/>
  <c r="I40"/>
  <c r="F40"/>
  <c r="J37"/>
  <c r="I37"/>
  <c r="J36"/>
  <c r="I36"/>
  <c r="J35"/>
  <c r="I35"/>
  <c r="J34"/>
  <c r="I34"/>
  <c r="J33"/>
  <c r="I33"/>
  <c r="J32"/>
  <c r="I32"/>
  <c r="F32"/>
  <c r="J31"/>
  <c r="I31"/>
  <c r="F31"/>
  <c r="J30"/>
  <c r="I30"/>
  <c r="F30"/>
  <c r="M29"/>
  <c r="J29"/>
  <c r="I29"/>
  <c r="F29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F15"/>
  <c r="J14"/>
  <c r="I14"/>
  <c r="F14"/>
  <c r="M13"/>
  <c r="J13"/>
  <c r="I13"/>
  <c r="G11"/>
  <c r="E11"/>
  <c r="E10" s="1"/>
  <c r="F205" i="14"/>
  <c r="I317"/>
  <c r="F10" i="16" l="1"/>
  <c r="J10"/>
  <c r="I314" i="15"/>
  <c r="G10"/>
  <c r="H10" s="1"/>
  <c r="H11"/>
  <c r="F11" s="1"/>
  <c r="I11"/>
  <c r="F314"/>
  <c r="J314"/>
  <c r="E11" i="14"/>
  <c r="G315"/>
  <c r="E315"/>
  <c r="J675"/>
  <c r="I675"/>
  <c r="F675"/>
  <c r="J645"/>
  <c r="I645"/>
  <c r="F645"/>
  <c r="J631"/>
  <c r="I631"/>
  <c r="F631"/>
  <c r="J616"/>
  <c r="I616"/>
  <c r="F616"/>
  <c r="I591"/>
  <c r="I592"/>
  <c r="I593"/>
  <c r="I594"/>
  <c r="I595"/>
  <c r="I596"/>
  <c r="I597"/>
  <c r="I598"/>
  <c r="I599"/>
  <c r="I600"/>
  <c r="I601"/>
  <c r="J601"/>
  <c r="F601"/>
  <c r="J570"/>
  <c r="I570"/>
  <c r="F570"/>
  <c r="J559"/>
  <c r="I559"/>
  <c r="F559"/>
  <c r="J544"/>
  <c r="I544"/>
  <c r="F544"/>
  <c r="J543"/>
  <c r="I543"/>
  <c r="F543"/>
  <c r="J531"/>
  <c r="I531"/>
  <c r="F531"/>
  <c r="J530"/>
  <c r="I530"/>
  <c r="F530"/>
  <c r="J516"/>
  <c r="I516"/>
  <c r="F516"/>
  <c r="J515"/>
  <c r="I515"/>
  <c r="F515"/>
  <c r="J502"/>
  <c r="I502"/>
  <c r="F502"/>
  <c r="J488"/>
  <c r="I488"/>
  <c r="F488"/>
  <c r="J487"/>
  <c r="I487"/>
  <c r="F487"/>
  <c r="J473"/>
  <c r="I473"/>
  <c r="F473"/>
  <c r="J459"/>
  <c r="I459"/>
  <c r="F459"/>
  <c r="J458"/>
  <c r="I458"/>
  <c r="F458"/>
  <c r="J415"/>
  <c r="I415"/>
  <c r="F415"/>
  <c r="J401"/>
  <c r="I401"/>
  <c r="F401"/>
  <c r="J400"/>
  <c r="I400"/>
  <c r="F400"/>
  <c r="J399"/>
  <c r="I399"/>
  <c r="F399"/>
  <c r="J387"/>
  <c r="I387"/>
  <c r="F387"/>
  <c r="J371"/>
  <c r="I371"/>
  <c r="F371"/>
  <c r="J355"/>
  <c r="I355"/>
  <c r="F355"/>
  <c r="I342"/>
  <c r="I341"/>
  <c r="I340"/>
  <c r="I339"/>
  <c r="I338"/>
  <c r="I337"/>
  <c r="I336"/>
  <c r="I335"/>
  <c r="I334"/>
  <c r="I333"/>
  <c r="I332"/>
  <c r="I331"/>
  <c r="I330"/>
  <c r="I329"/>
  <c r="I10" i="15" l="1"/>
  <c r="J11"/>
  <c r="F10"/>
  <c r="J10"/>
  <c r="J342" i="14"/>
  <c r="F342"/>
  <c r="J341"/>
  <c r="F341"/>
  <c r="J340"/>
  <c r="F340"/>
  <c r="J326"/>
  <c r="I326"/>
  <c r="F326"/>
  <c r="J201" l="1"/>
  <c r="I201"/>
  <c r="F201"/>
  <c r="J205"/>
  <c r="I205"/>
  <c r="M192"/>
  <c r="M67" l="1"/>
  <c r="M54"/>
  <c r="M40"/>
  <c r="M29"/>
  <c r="M13"/>
  <c r="F51"/>
  <c r="F50"/>
  <c r="F49"/>
  <c r="F48"/>
  <c r="F313"/>
  <c r="F312"/>
  <c r="F311"/>
  <c r="F310"/>
  <c r="F309"/>
  <c r="F308"/>
  <c r="F307"/>
  <c r="F306"/>
  <c r="F305"/>
  <c r="F304"/>
  <c r="F303"/>
  <c r="F302"/>
  <c r="F299"/>
  <c r="F298"/>
  <c r="F297"/>
  <c r="F296"/>
  <c r="F295"/>
  <c r="F294"/>
  <c r="F293"/>
  <c r="F292"/>
  <c r="F291"/>
  <c r="F290"/>
  <c r="F287"/>
  <c r="F286"/>
  <c r="F285"/>
  <c r="F284"/>
  <c r="F283"/>
  <c r="F282"/>
  <c r="F281"/>
  <c r="F280"/>
  <c r="F279"/>
  <c r="F278"/>
  <c r="F277"/>
  <c r="F273"/>
  <c r="F272"/>
  <c r="F271"/>
  <c r="F270"/>
  <c r="F269"/>
  <c r="F268"/>
  <c r="F265"/>
  <c r="F264"/>
  <c r="F263"/>
  <c r="F260"/>
  <c r="F259"/>
  <c r="F258"/>
  <c r="F257"/>
  <c r="F256"/>
  <c r="F255"/>
  <c r="F254"/>
  <c r="F253"/>
  <c r="F250"/>
  <c r="F249"/>
  <c r="F248"/>
  <c r="F247"/>
  <c r="F246"/>
  <c r="F245"/>
  <c r="F244"/>
  <c r="F243"/>
  <c r="F242"/>
  <c r="F239"/>
  <c r="F238"/>
  <c r="F237"/>
  <c r="F236"/>
  <c r="F235"/>
  <c r="F234"/>
  <c r="F233"/>
  <c r="F232"/>
  <c r="F231"/>
  <c r="F228"/>
  <c r="F227"/>
  <c r="F226"/>
  <c r="F225"/>
  <c r="F224"/>
  <c r="F223"/>
  <c r="F222"/>
  <c r="F221"/>
  <c r="F220"/>
  <c r="F219"/>
  <c r="F216"/>
  <c r="F215"/>
  <c r="F214"/>
  <c r="F213"/>
  <c r="F212"/>
  <c r="F211"/>
  <c r="F210"/>
  <c r="F209"/>
  <c r="F208"/>
  <c r="F204" l="1"/>
  <c r="F203"/>
  <c r="F202"/>
  <c r="F200"/>
  <c r="F199"/>
  <c r="F198"/>
  <c r="F197"/>
  <c r="F196"/>
  <c r="F195"/>
  <c r="F194"/>
  <c r="F193"/>
  <c r="M178"/>
  <c r="F190"/>
  <c r="F189"/>
  <c r="F188"/>
  <c r="F187"/>
  <c r="F186"/>
  <c r="F185"/>
  <c r="F184"/>
  <c r="F183"/>
  <c r="F182"/>
  <c r="F181"/>
  <c r="F180"/>
  <c r="F179"/>
  <c r="I176"/>
  <c r="I175"/>
  <c r="I174"/>
  <c r="I173"/>
  <c r="I172"/>
  <c r="I171"/>
  <c r="I170"/>
  <c r="I169"/>
  <c r="I168"/>
  <c r="I167"/>
  <c r="F176"/>
  <c r="F175"/>
  <c r="F174"/>
  <c r="F173"/>
  <c r="F172"/>
  <c r="F171"/>
  <c r="F170"/>
  <c r="F169"/>
  <c r="F168"/>
  <c r="F167"/>
  <c r="F164"/>
  <c r="F163"/>
  <c r="F162"/>
  <c r="F161"/>
  <c r="F160"/>
  <c r="F159"/>
  <c r="F158"/>
  <c r="F157"/>
  <c r="F156"/>
  <c r="F155"/>
  <c r="I151"/>
  <c r="F151"/>
  <c r="F150"/>
  <c r="F149"/>
  <c r="F148"/>
  <c r="F147"/>
  <c r="F146"/>
  <c r="F145"/>
  <c r="F144"/>
  <c r="F140"/>
  <c r="F139"/>
  <c r="F138"/>
  <c r="F137"/>
  <c r="F136"/>
  <c r="F135"/>
  <c r="F134"/>
  <c r="F133"/>
  <c r="F132"/>
  <c r="F131"/>
  <c r="J125"/>
  <c r="J124"/>
  <c r="I125"/>
  <c r="I124"/>
  <c r="F125"/>
  <c r="F124"/>
  <c r="J113"/>
  <c r="J112"/>
  <c r="J111"/>
  <c r="I113"/>
  <c r="I112"/>
  <c r="I111"/>
  <c r="F113"/>
  <c r="F112"/>
  <c r="F111"/>
  <c r="J88"/>
  <c r="J87"/>
  <c r="J86"/>
  <c r="I88"/>
  <c r="I87"/>
  <c r="I86"/>
  <c r="F88"/>
  <c r="F87"/>
  <c r="F86"/>
  <c r="J64"/>
  <c r="J63"/>
  <c r="J62"/>
  <c r="J61"/>
  <c r="J60"/>
  <c r="I64"/>
  <c r="I63"/>
  <c r="I62"/>
  <c r="I61"/>
  <c r="I60"/>
  <c r="F64"/>
  <c r="F63"/>
  <c r="F62"/>
  <c r="F61"/>
  <c r="F60"/>
  <c r="J51"/>
  <c r="J50"/>
  <c r="J49"/>
  <c r="J48"/>
  <c r="I51"/>
  <c r="I50"/>
  <c r="I49"/>
  <c r="I48"/>
  <c r="F25"/>
  <c r="F24"/>
  <c r="F23"/>
  <c r="F22"/>
  <c r="F21"/>
  <c r="F20"/>
  <c r="F19"/>
  <c r="F18"/>
  <c r="F17"/>
  <c r="F16"/>
  <c r="F15"/>
  <c r="F14"/>
  <c r="F13"/>
  <c r="J313"/>
  <c r="J312"/>
  <c r="J311"/>
  <c r="J310"/>
  <c r="J309"/>
  <c r="I313"/>
  <c r="I312"/>
  <c r="I311"/>
  <c r="I310"/>
  <c r="I309"/>
  <c r="J299"/>
  <c r="I299"/>
  <c r="J287"/>
  <c r="J286"/>
  <c r="I287"/>
  <c r="I286"/>
  <c r="J250"/>
  <c r="J249"/>
  <c r="J248"/>
  <c r="J247"/>
  <c r="J246"/>
  <c r="I250"/>
  <c r="I249"/>
  <c r="I248"/>
  <c r="I247"/>
  <c r="I246"/>
  <c r="J239"/>
  <c r="J238"/>
  <c r="J237"/>
  <c r="J236"/>
  <c r="J235"/>
  <c r="J234"/>
  <c r="I239"/>
  <c r="I238"/>
  <c r="I237"/>
  <c r="I236"/>
  <c r="I235"/>
  <c r="I234"/>
  <c r="J228"/>
  <c r="J227"/>
  <c r="J226"/>
  <c r="J225"/>
  <c r="I228"/>
  <c r="I227"/>
  <c r="I226"/>
  <c r="I225"/>
  <c r="J216"/>
  <c r="J215"/>
  <c r="J214"/>
  <c r="I216"/>
  <c r="I215"/>
  <c r="I214"/>
  <c r="I204"/>
  <c r="I203"/>
  <c r="I202"/>
  <c r="I200"/>
  <c r="I199"/>
  <c r="J204"/>
  <c r="J203"/>
  <c r="J202"/>
  <c r="J200"/>
  <c r="J199"/>
  <c r="J176" l="1"/>
  <c r="J175"/>
  <c r="J174"/>
  <c r="J164"/>
  <c r="I164"/>
  <c r="I163"/>
  <c r="I162"/>
  <c r="I161"/>
  <c r="I160"/>
  <c r="I159"/>
  <c r="I158"/>
  <c r="I157"/>
  <c r="I156"/>
  <c r="I155"/>
  <c r="J151"/>
  <c r="J136"/>
  <c r="J135"/>
  <c r="J134"/>
  <c r="J133"/>
  <c r="J132"/>
  <c r="J131"/>
  <c r="J140"/>
  <c r="J139"/>
  <c r="J138"/>
  <c r="J137"/>
  <c r="I140"/>
  <c r="I139"/>
  <c r="I138"/>
  <c r="I137"/>
  <c r="I377" l="1"/>
  <c r="I368"/>
  <c r="I361"/>
  <c r="I348"/>
  <c r="F323"/>
  <c r="J674"/>
  <c r="I674"/>
  <c r="F674"/>
  <c r="J673"/>
  <c r="I673"/>
  <c r="F673"/>
  <c r="J672"/>
  <c r="I672"/>
  <c r="F672"/>
  <c r="J671"/>
  <c r="I671"/>
  <c r="F671"/>
  <c r="J670"/>
  <c r="I670"/>
  <c r="F670"/>
  <c r="J669"/>
  <c r="I669"/>
  <c r="F669"/>
  <c r="J668"/>
  <c r="I668"/>
  <c r="F668"/>
  <c r="J667"/>
  <c r="I667"/>
  <c r="F667"/>
  <c r="J666"/>
  <c r="I666"/>
  <c r="F666"/>
  <c r="J665"/>
  <c r="I665"/>
  <c r="F665"/>
  <c r="J664"/>
  <c r="I664"/>
  <c r="F664"/>
  <c r="J663"/>
  <c r="I663"/>
  <c r="F663"/>
  <c r="J660"/>
  <c r="I660"/>
  <c r="F660"/>
  <c r="J659"/>
  <c r="I659"/>
  <c r="F659"/>
  <c r="J658"/>
  <c r="I658"/>
  <c r="F658"/>
  <c r="J657"/>
  <c r="I657"/>
  <c r="F657"/>
  <c r="J656"/>
  <c r="I656"/>
  <c r="F656"/>
  <c r="J655"/>
  <c r="I655"/>
  <c r="F655"/>
  <c r="J654"/>
  <c r="I654"/>
  <c r="F654"/>
  <c r="J653"/>
  <c r="I653"/>
  <c r="F653"/>
  <c r="J652"/>
  <c r="I652"/>
  <c r="F652"/>
  <c r="J651"/>
  <c r="I651"/>
  <c r="F651"/>
  <c r="J650"/>
  <c r="I650"/>
  <c r="F650"/>
  <c r="J649"/>
  <c r="I649"/>
  <c r="F649"/>
  <c r="J648"/>
  <c r="I648"/>
  <c r="F648"/>
  <c r="J644"/>
  <c r="I644"/>
  <c r="F644"/>
  <c r="J643"/>
  <c r="I643"/>
  <c r="F643"/>
  <c r="J642"/>
  <c r="I642"/>
  <c r="F642"/>
  <c r="J641"/>
  <c r="I641"/>
  <c r="F641"/>
  <c r="J640"/>
  <c r="I640"/>
  <c r="F640"/>
  <c r="J639"/>
  <c r="I639"/>
  <c r="F639"/>
  <c r="J638"/>
  <c r="I638"/>
  <c r="F638"/>
  <c r="J637"/>
  <c r="I637"/>
  <c r="F637"/>
  <c r="J636"/>
  <c r="I636"/>
  <c r="F636"/>
  <c r="J635"/>
  <c r="I635"/>
  <c r="F635"/>
  <c r="J634"/>
  <c r="I634"/>
  <c r="F634"/>
  <c r="J630"/>
  <c r="I630"/>
  <c r="F630"/>
  <c r="J629"/>
  <c r="I629"/>
  <c r="F629"/>
  <c r="J628"/>
  <c r="I628"/>
  <c r="F628"/>
  <c r="J627"/>
  <c r="I627"/>
  <c r="F627"/>
  <c r="J626"/>
  <c r="I626"/>
  <c r="F626"/>
  <c r="J625"/>
  <c r="I625"/>
  <c r="F625"/>
  <c r="J624"/>
  <c r="I624"/>
  <c r="F624"/>
  <c r="J623"/>
  <c r="I623"/>
  <c r="F623"/>
  <c r="J622"/>
  <c r="I622"/>
  <c r="F622"/>
  <c r="J621"/>
  <c r="I621"/>
  <c r="F621"/>
  <c r="J620"/>
  <c r="I620"/>
  <c r="F620"/>
  <c r="J619"/>
  <c r="I619"/>
  <c r="F619"/>
  <c r="J615"/>
  <c r="I615"/>
  <c r="F615"/>
  <c r="J614"/>
  <c r="I614"/>
  <c r="F614"/>
  <c r="J613"/>
  <c r="I613"/>
  <c r="F613"/>
  <c r="J612"/>
  <c r="I612"/>
  <c r="F612"/>
  <c r="J611"/>
  <c r="I611"/>
  <c r="F611"/>
  <c r="J610"/>
  <c r="I610"/>
  <c r="F610"/>
  <c r="J609"/>
  <c r="I609"/>
  <c r="F609"/>
  <c r="J608"/>
  <c r="I608"/>
  <c r="F608"/>
  <c r="J607"/>
  <c r="I607"/>
  <c r="F607"/>
  <c r="J606"/>
  <c r="I606"/>
  <c r="F606"/>
  <c r="J605"/>
  <c r="I605"/>
  <c r="F605"/>
  <c r="J600"/>
  <c r="F600"/>
  <c r="J599"/>
  <c r="F599"/>
  <c r="J598"/>
  <c r="F598"/>
  <c r="J597"/>
  <c r="F597"/>
  <c r="J596"/>
  <c r="F596"/>
  <c r="J595"/>
  <c r="F595"/>
  <c r="J594"/>
  <c r="F594"/>
  <c r="J593"/>
  <c r="F593"/>
  <c r="J592"/>
  <c r="F592"/>
  <c r="J591"/>
  <c r="F591"/>
  <c r="J588"/>
  <c r="I588"/>
  <c r="F588"/>
  <c r="J587"/>
  <c r="I587"/>
  <c r="F587"/>
  <c r="J586"/>
  <c r="I586"/>
  <c r="F586"/>
  <c r="J585"/>
  <c r="I585"/>
  <c r="F585"/>
  <c r="J584"/>
  <c r="I584"/>
  <c r="F584"/>
  <c r="J583"/>
  <c r="I583"/>
  <c r="F583"/>
  <c r="J582"/>
  <c r="I582"/>
  <c r="F582"/>
  <c r="J581"/>
  <c r="I581"/>
  <c r="F581"/>
  <c r="J580"/>
  <c r="I580"/>
  <c r="F580"/>
  <c r="J579"/>
  <c r="I579"/>
  <c r="F579"/>
  <c r="J578"/>
  <c r="I578"/>
  <c r="F578"/>
  <c r="J574"/>
  <c r="I574"/>
  <c r="F574"/>
  <c r="J573"/>
  <c r="I573"/>
  <c r="F573"/>
  <c r="J572"/>
  <c r="I572"/>
  <c r="F572"/>
  <c r="J571"/>
  <c r="I571"/>
  <c r="F571"/>
  <c r="J569"/>
  <c r="I569"/>
  <c r="F569"/>
  <c r="J568"/>
  <c r="I568"/>
  <c r="F568"/>
  <c r="J567"/>
  <c r="I567"/>
  <c r="F567"/>
  <c r="J566"/>
  <c r="I566"/>
  <c r="F566"/>
  <c r="J565"/>
  <c r="I565"/>
  <c r="F565"/>
  <c r="J564"/>
  <c r="I564"/>
  <c r="F564"/>
  <c r="J563"/>
  <c r="I563"/>
  <c r="F563"/>
  <c r="J562"/>
  <c r="I562"/>
  <c r="F562"/>
  <c r="J558"/>
  <c r="I558"/>
  <c r="F558"/>
  <c r="J557"/>
  <c r="I557"/>
  <c r="F557"/>
  <c r="J556"/>
  <c r="I556"/>
  <c r="F556"/>
  <c r="J555"/>
  <c r="I555"/>
  <c r="F555"/>
  <c r="J554"/>
  <c r="I554"/>
  <c r="F554"/>
  <c r="J553"/>
  <c r="I553"/>
  <c r="F553"/>
  <c r="J552"/>
  <c r="I552"/>
  <c r="F552"/>
  <c r="J551"/>
  <c r="I551"/>
  <c r="F551"/>
  <c r="J550"/>
  <c r="I550"/>
  <c r="F550"/>
  <c r="J549"/>
  <c r="I549"/>
  <c r="F549"/>
  <c r="J548"/>
  <c r="I548"/>
  <c r="F548"/>
  <c r="J547"/>
  <c r="I547"/>
  <c r="F547"/>
  <c r="J542"/>
  <c r="I542"/>
  <c r="F542"/>
  <c r="J541"/>
  <c r="I541"/>
  <c r="F541"/>
  <c r="J540"/>
  <c r="I540"/>
  <c r="F540"/>
  <c r="J539"/>
  <c r="I539"/>
  <c r="F539"/>
  <c r="J538"/>
  <c r="I538"/>
  <c r="F538"/>
  <c r="J537"/>
  <c r="I537"/>
  <c r="F537"/>
  <c r="J536"/>
  <c r="I536"/>
  <c r="F536"/>
  <c r="J535"/>
  <c r="I535"/>
  <c r="F535"/>
  <c r="J534"/>
  <c r="I534"/>
  <c r="F534"/>
  <c r="J529"/>
  <c r="I529"/>
  <c r="F529"/>
  <c r="J528"/>
  <c r="I528"/>
  <c r="F528"/>
  <c r="J527"/>
  <c r="I527"/>
  <c r="F527"/>
  <c r="J526"/>
  <c r="I526"/>
  <c r="F526"/>
  <c r="J525"/>
  <c r="I525"/>
  <c r="F525"/>
  <c r="J524"/>
  <c r="I524"/>
  <c r="F524"/>
  <c r="J523"/>
  <c r="I523"/>
  <c r="F523"/>
  <c r="J522"/>
  <c r="I522"/>
  <c r="F522"/>
  <c r="J521"/>
  <c r="I521"/>
  <c r="F521"/>
  <c r="J520"/>
  <c r="I520"/>
  <c r="F520"/>
  <c r="J519"/>
  <c r="I519"/>
  <c r="F519"/>
  <c r="J514"/>
  <c r="I514"/>
  <c r="F514"/>
  <c r="J513"/>
  <c r="I513"/>
  <c r="F513"/>
  <c r="J512"/>
  <c r="I512"/>
  <c r="F512"/>
  <c r="J511"/>
  <c r="I511"/>
  <c r="F511"/>
  <c r="J510"/>
  <c r="I510"/>
  <c r="F510"/>
  <c r="J509"/>
  <c r="I509"/>
  <c r="F509"/>
  <c r="J508"/>
  <c r="I508"/>
  <c r="F508"/>
  <c r="J507"/>
  <c r="I507"/>
  <c r="F507"/>
  <c r="J506"/>
  <c r="I506"/>
  <c r="F506"/>
  <c r="J505"/>
  <c r="I505"/>
  <c r="F505"/>
  <c r="J501"/>
  <c r="I501"/>
  <c r="F501"/>
  <c r="J500"/>
  <c r="I500"/>
  <c r="F500"/>
  <c r="J499"/>
  <c r="I499"/>
  <c r="F499"/>
  <c r="J498"/>
  <c r="I498"/>
  <c r="F498"/>
  <c r="J497"/>
  <c r="I497"/>
  <c r="F497"/>
  <c r="J496"/>
  <c r="I496"/>
  <c r="F496"/>
  <c r="J495"/>
  <c r="I495"/>
  <c r="F495"/>
  <c r="J494"/>
  <c r="I494"/>
  <c r="F494"/>
  <c r="J493"/>
  <c r="I493"/>
  <c r="F493"/>
  <c r="J492"/>
  <c r="I492"/>
  <c r="F492"/>
  <c r="J491"/>
  <c r="I491"/>
  <c r="F491"/>
  <c r="J486"/>
  <c r="I486"/>
  <c r="F486"/>
  <c r="J485"/>
  <c r="I485"/>
  <c r="F485"/>
  <c r="J484"/>
  <c r="I484"/>
  <c r="F484"/>
  <c r="J483"/>
  <c r="I483"/>
  <c r="F483"/>
  <c r="J482"/>
  <c r="I482"/>
  <c r="F482"/>
  <c r="J481"/>
  <c r="I481"/>
  <c r="F481"/>
  <c r="J480"/>
  <c r="I480"/>
  <c r="F480"/>
  <c r="J479"/>
  <c r="I479"/>
  <c r="F479"/>
  <c r="J478"/>
  <c r="I478"/>
  <c r="F478"/>
  <c r="J477"/>
  <c r="I477"/>
  <c r="F477"/>
  <c r="J476"/>
  <c r="I476"/>
  <c r="F476"/>
  <c r="J472"/>
  <c r="I472"/>
  <c r="F472"/>
  <c r="J471"/>
  <c r="I471"/>
  <c r="F471"/>
  <c r="J470"/>
  <c r="I470"/>
  <c r="F470"/>
  <c r="J469"/>
  <c r="I469"/>
  <c r="F469"/>
  <c r="J468"/>
  <c r="I468"/>
  <c r="F468"/>
  <c r="J467"/>
  <c r="I467"/>
  <c r="F467"/>
  <c r="J466"/>
  <c r="I466"/>
  <c r="F466"/>
  <c r="J465"/>
  <c r="I465"/>
  <c r="F465"/>
  <c r="J464"/>
  <c r="I464"/>
  <c r="F464"/>
  <c r="J463"/>
  <c r="I463"/>
  <c r="F463"/>
  <c r="J462"/>
  <c r="I462"/>
  <c r="F462"/>
  <c r="J457"/>
  <c r="I457"/>
  <c r="F457"/>
  <c r="J456"/>
  <c r="I456"/>
  <c r="F456"/>
  <c r="J455"/>
  <c r="I455"/>
  <c r="F455"/>
  <c r="J454"/>
  <c r="I454"/>
  <c r="F454"/>
  <c r="J453"/>
  <c r="I453"/>
  <c r="F453"/>
  <c r="J452"/>
  <c r="I452"/>
  <c r="F452"/>
  <c r="J451"/>
  <c r="I451"/>
  <c r="F451"/>
  <c r="J450"/>
  <c r="I450"/>
  <c r="F450"/>
  <c r="J449"/>
  <c r="I449"/>
  <c r="F449"/>
  <c r="J448"/>
  <c r="I448"/>
  <c r="F448"/>
  <c r="J447"/>
  <c r="I447"/>
  <c r="F447"/>
  <c r="J443"/>
  <c r="I443"/>
  <c r="F443"/>
  <c r="J442"/>
  <c r="I442"/>
  <c r="F442"/>
  <c r="J441"/>
  <c r="I441"/>
  <c r="F441"/>
  <c r="J440"/>
  <c r="I440"/>
  <c r="F440"/>
  <c r="J439"/>
  <c r="I439"/>
  <c r="F439"/>
  <c r="J438"/>
  <c r="I438"/>
  <c r="F438"/>
  <c r="J437"/>
  <c r="I437"/>
  <c r="F437"/>
  <c r="J436"/>
  <c r="I436"/>
  <c r="F436"/>
  <c r="J435"/>
  <c r="I435"/>
  <c r="F435"/>
  <c r="J434"/>
  <c r="I434"/>
  <c r="F434"/>
  <c r="J433"/>
  <c r="I433"/>
  <c r="F433"/>
  <c r="J432"/>
  <c r="I432"/>
  <c r="F432"/>
  <c r="J431"/>
  <c r="I431"/>
  <c r="F431"/>
  <c r="J428"/>
  <c r="I428"/>
  <c r="F428"/>
  <c r="J427"/>
  <c r="I427"/>
  <c r="F427"/>
  <c r="J426"/>
  <c r="I426"/>
  <c r="F426"/>
  <c r="J425"/>
  <c r="I425"/>
  <c r="F425"/>
  <c r="J424"/>
  <c r="I424"/>
  <c r="F424"/>
  <c r="J423"/>
  <c r="I423"/>
  <c r="F423"/>
  <c r="J422"/>
  <c r="I422"/>
  <c r="F422"/>
  <c r="J421"/>
  <c r="I421"/>
  <c r="F421"/>
  <c r="J420"/>
  <c r="I420"/>
  <c r="F420"/>
  <c r="J419"/>
  <c r="I419"/>
  <c r="F419"/>
  <c r="J418"/>
  <c r="I418"/>
  <c r="F418"/>
  <c r="J414"/>
  <c r="I414"/>
  <c r="F414"/>
  <c r="J413"/>
  <c r="I413"/>
  <c r="F413"/>
  <c r="J412"/>
  <c r="I412"/>
  <c r="F412"/>
  <c r="J411"/>
  <c r="I411"/>
  <c r="F411"/>
  <c r="J410"/>
  <c r="I410"/>
  <c r="F410"/>
  <c r="J409"/>
  <c r="I409"/>
  <c r="F409"/>
  <c r="J408"/>
  <c r="I408"/>
  <c r="F408"/>
  <c r="J407"/>
  <c r="I407"/>
  <c r="F407"/>
  <c r="J406"/>
  <c r="I406"/>
  <c r="F406"/>
  <c r="J405"/>
  <c r="I405"/>
  <c r="F405"/>
  <c r="J404"/>
  <c r="I404"/>
  <c r="F404"/>
  <c r="J398"/>
  <c r="I398"/>
  <c r="F398"/>
  <c r="J397"/>
  <c r="I397"/>
  <c r="F397"/>
  <c r="J396"/>
  <c r="I396"/>
  <c r="F396"/>
  <c r="J395"/>
  <c r="I395"/>
  <c r="F395"/>
  <c r="J394"/>
  <c r="I394"/>
  <c r="F394"/>
  <c r="J393"/>
  <c r="I393"/>
  <c r="F393"/>
  <c r="J392"/>
  <c r="I392"/>
  <c r="F392"/>
  <c r="J391"/>
  <c r="I391"/>
  <c r="F391"/>
  <c r="J390"/>
  <c r="I390"/>
  <c r="F390"/>
  <c r="J386"/>
  <c r="I386"/>
  <c r="F386"/>
  <c r="J385"/>
  <c r="I385"/>
  <c r="F385"/>
  <c r="J384"/>
  <c r="I384"/>
  <c r="F384"/>
  <c r="J383"/>
  <c r="I383"/>
  <c r="F383"/>
  <c r="J382"/>
  <c r="I382"/>
  <c r="F382"/>
  <c r="J381"/>
  <c r="I381"/>
  <c r="F381"/>
  <c r="J380"/>
  <c r="I380"/>
  <c r="F380"/>
  <c r="J379"/>
  <c r="I379"/>
  <c r="F379"/>
  <c r="J378"/>
  <c r="I378"/>
  <c r="F378"/>
  <c r="J377"/>
  <c r="F377"/>
  <c r="J376"/>
  <c r="I376"/>
  <c r="F376"/>
  <c r="J375"/>
  <c r="I375"/>
  <c r="F375"/>
  <c r="J374"/>
  <c r="I374"/>
  <c r="F374"/>
  <c r="J370"/>
  <c r="I370"/>
  <c r="F370"/>
  <c r="J369"/>
  <c r="I369"/>
  <c r="F369"/>
  <c r="J368"/>
  <c r="F368"/>
  <c r="J367"/>
  <c r="I367"/>
  <c r="F367"/>
  <c r="J366"/>
  <c r="I366"/>
  <c r="F366"/>
  <c r="J365"/>
  <c r="I365"/>
  <c r="F365"/>
  <c r="J364"/>
  <c r="I364"/>
  <c r="F364"/>
  <c r="J363"/>
  <c r="I363"/>
  <c r="F363"/>
  <c r="J362"/>
  <c r="I362"/>
  <c r="F362"/>
  <c r="J361"/>
  <c r="F361"/>
  <c r="J360"/>
  <c r="I360"/>
  <c r="F360"/>
  <c r="J359"/>
  <c r="I359"/>
  <c r="F359"/>
  <c r="J358"/>
  <c r="I358"/>
  <c r="F358"/>
  <c r="J354"/>
  <c r="I354"/>
  <c r="F354"/>
  <c r="J353"/>
  <c r="I353"/>
  <c r="F353"/>
  <c r="J352"/>
  <c r="I352"/>
  <c r="F352"/>
  <c r="J351"/>
  <c r="I351"/>
  <c r="F351"/>
  <c r="J350"/>
  <c r="I350"/>
  <c r="F350"/>
  <c r="J349"/>
  <c r="I349"/>
  <c r="F349"/>
  <c r="J348"/>
  <c r="F348"/>
  <c r="J347"/>
  <c r="I347"/>
  <c r="F347"/>
  <c r="J346"/>
  <c r="I346"/>
  <c r="F346"/>
  <c r="J345"/>
  <c r="I345"/>
  <c r="F345"/>
  <c r="J339"/>
  <c r="F339"/>
  <c r="J338"/>
  <c r="F338"/>
  <c r="J337"/>
  <c r="F337"/>
  <c r="J336"/>
  <c r="F336"/>
  <c r="J335"/>
  <c r="F335"/>
  <c r="J334"/>
  <c r="F334"/>
  <c r="J333"/>
  <c r="F333"/>
  <c r="J332"/>
  <c r="F332"/>
  <c r="J331"/>
  <c r="F331"/>
  <c r="J330"/>
  <c r="F330"/>
  <c r="J329"/>
  <c r="F329"/>
  <c r="J325"/>
  <c r="I325"/>
  <c r="F325"/>
  <c r="J324"/>
  <c r="I324"/>
  <c r="F324"/>
  <c r="J323"/>
  <c r="I323"/>
  <c r="J322"/>
  <c r="I322"/>
  <c r="F322"/>
  <c r="J321"/>
  <c r="I321"/>
  <c r="F321"/>
  <c r="J320"/>
  <c r="I320"/>
  <c r="F320"/>
  <c r="J319"/>
  <c r="I319"/>
  <c r="F319"/>
  <c r="J318"/>
  <c r="I318"/>
  <c r="F318"/>
  <c r="J317"/>
  <c r="F317"/>
  <c r="J308"/>
  <c r="I308"/>
  <c r="J307"/>
  <c r="I307"/>
  <c r="J306"/>
  <c r="I306"/>
  <c r="J305"/>
  <c r="I305"/>
  <c r="J304"/>
  <c r="I304"/>
  <c r="J303"/>
  <c r="I303"/>
  <c r="J302"/>
  <c r="I302"/>
  <c r="J298"/>
  <c r="I298"/>
  <c r="J297"/>
  <c r="I297"/>
  <c r="J296"/>
  <c r="I296"/>
  <c r="J295"/>
  <c r="I295"/>
  <c r="J294"/>
  <c r="I294"/>
  <c r="J293"/>
  <c r="I293"/>
  <c r="J292"/>
  <c r="I292"/>
  <c r="J291"/>
  <c r="I291"/>
  <c r="J290"/>
  <c r="I290"/>
  <c r="J285"/>
  <c r="I285"/>
  <c r="J284"/>
  <c r="I284"/>
  <c r="J283"/>
  <c r="I283"/>
  <c r="J282"/>
  <c r="I282"/>
  <c r="J281"/>
  <c r="I281"/>
  <c r="J280"/>
  <c r="I280"/>
  <c r="J279"/>
  <c r="I279"/>
  <c r="J278"/>
  <c r="I278"/>
  <c r="J277"/>
  <c r="I277"/>
  <c r="J273"/>
  <c r="I273"/>
  <c r="J272"/>
  <c r="I272"/>
  <c r="J271"/>
  <c r="I271"/>
  <c r="J270"/>
  <c r="I270"/>
  <c r="J269"/>
  <c r="I269"/>
  <c r="J268"/>
  <c r="I268"/>
  <c r="J265"/>
  <c r="I265"/>
  <c r="J264"/>
  <c r="I264"/>
  <c r="J263"/>
  <c r="I263"/>
  <c r="J260"/>
  <c r="I260"/>
  <c r="J259"/>
  <c r="I259"/>
  <c r="J258"/>
  <c r="I258"/>
  <c r="J257"/>
  <c r="I257"/>
  <c r="J256"/>
  <c r="I256"/>
  <c r="J255"/>
  <c r="I255"/>
  <c r="J254"/>
  <c r="I254"/>
  <c r="J253"/>
  <c r="I253"/>
  <c r="J245"/>
  <c r="I245"/>
  <c r="J244"/>
  <c r="I244"/>
  <c r="J243"/>
  <c r="I243"/>
  <c r="J242"/>
  <c r="I242"/>
  <c r="J233"/>
  <c r="I233"/>
  <c r="J232"/>
  <c r="I232"/>
  <c r="J231"/>
  <c r="I231"/>
  <c r="J224"/>
  <c r="I224"/>
  <c r="J223"/>
  <c r="I223"/>
  <c r="J222"/>
  <c r="I222"/>
  <c r="J221"/>
  <c r="I221"/>
  <c r="J220"/>
  <c r="I220"/>
  <c r="J219"/>
  <c r="I219"/>
  <c r="J213"/>
  <c r="I213"/>
  <c r="J212"/>
  <c r="I212"/>
  <c r="J211"/>
  <c r="I211"/>
  <c r="J210"/>
  <c r="I210"/>
  <c r="J209"/>
  <c r="I209"/>
  <c r="J208"/>
  <c r="I208"/>
  <c r="J198"/>
  <c r="I198"/>
  <c r="J197"/>
  <c r="I197"/>
  <c r="J196"/>
  <c r="I196"/>
  <c r="J195"/>
  <c r="I195"/>
  <c r="J194"/>
  <c r="I194"/>
  <c r="J193"/>
  <c r="I193"/>
  <c r="J190"/>
  <c r="I190"/>
  <c r="J189"/>
  <c r="I189"/>
  <c r="J188"/>
  <c r="I188"/>
  <c r="J187"/>
  <c r="I187"/>
  <c r="J186"/>
  <c r="I186"/>
  <c r="J185"/>
  <c r="I185"/>
  <c r="J184"/>
  <c r="I184"/>
  <c r="J183"/>
  <c r="I183"/>
  <c r="J182"/>
  <c r="I182"/>
  <c r="J181"/>
  <c r="I181"/>
  <c r="J180"/>
  <c r="I180"/>
  <c r="J179"/>
  <c r="I179"/>
  <c r="J173"/>
  <c r="J172"/>
  <c r="J171"/>
  <c r="J170"/>
  <c r="J169"/>
  <c r="J168"/>
  <c r="J167"/>
  <c r="J163"/>
  <c r="J162"/>
  <c r="J161"/>
  <c r="J160"/>
  <c r="J159"/>
  <c r="J158"/>
  <c r="J157"/>
  <c r="J156"/>
  <c r="J155"/>
  <c r="J150"/>
  <c r="I150"/>
  <c r="J149"/>
  <c r="I149"/>
  <c r="J148"/>
  <c r="I148"/>
  <c r="J147"/>
  <c r="I147"/>
  <c r="J146"/>
  <c r="I146"/>
  <c r="J145"/>
  <c r="I145"/>
  <c r="J144"/>
  <c r="I144"/>
  <c r="I136"/>
  <c r="I135"/>
  <c r="I134"/>
  <c r="I133"/>
  <c r="I132"/>
  <c r="I131"/>
  <c r="J129"/>
  <c r="I129"/>
  <c r="J123"/>
  <c r="I123"/>
  <c r="F123"/>
  <c r="J122"/>
  <c r="I122"/>
  <c r="F122"/>
  <c r="J121"/>
  <c r="I121"/>
  <c r="F121"/>
  <c r="J120"/>
  <c r="I120"/>
  <c r="F120"/>
  <c r="J119"/>
  <c r="I119"/>
  <c r="F119"/>
  <c r="J118"/>
  <c r="I118"/>
  <c r="F118"/>
  <c r="J117"/>
  <c r="I117"/>
  <c r="F117"/>
  <c r="J116"/>
  <c r="I116"/>
  <c r="F116"/>
  <c r="J110"/>
  <c r="I110"/>
  <c r="F110"/>
  <c r="J109"/>
  <c r="I109"/>
  <c r="F109"/>
  <c r="J108"/>
  <c r="I108"/>
  <c r="F108"/>
  <c r="J107"/>
  <c r="I107"/>
  <c r="F107"/>
  <c r="J106"/>
  <c r="I106"/>
  <c r="F106"/>
  <c r="J105"/>
  <c r="I105"/>
  <c r="F105"/>
  <c r="J104"/>
  <c r="I104"/>
  <c r="F104"/>
  <c r="J100"/>
  <c r="I100"/>
  <c r="F100"/>
  <c r="J99"/>
  <c r="I99"/>
  <c r="F99"/>
  <c r="J98"/>
  <c r="I98"/>
  <c r="F98"/>
  <c r="J97"/>
  <c r="I97"/>
  <c r="F97"/>
  <c r="J96"/>
  <c r="I96"/>
  <c r="F96"/>
  <c r="J95"/>
  <c r="I95"/>
  <c r="F95"/>
  <c r="J94"/>
  <c r="I94"/>
  <c r="F94"/>
  <c r="J93"/>
  <c r="I93"/>
  <c r="F93"/>
  <c r="J92"/>
  <c r="I92"/>
  <c r="F92"/>
  <c r="J91"/>
  <c r="I91"/>
  <c r="F91"/>
  <c r="J85"/>
  <c r="I85"/>
  <c r="F85"/>
  <c r="J84"/>
  <c r="I84"/>
  <c r="F84"/>
  <c r="J83"/>
  <c r="I83"/>
  <c r="F83"/>
  <c r="J82"/>
  <c r="I82"/>
  <c r="F82"/>
  <c r="J81"/>
  <c r="I81"/>
  <c r="F81"/>
  <c r="J80"/>
  <c r="I80"/>
  <c r="F80"/>
  <c r="J79"/>
  <c r="I79"/>
  <c r="F79"/>
  <c r="J78"/>
  <c r="I78"/>
  <c r="F78"/>
  <c r="J77"/>
  <c r="I77"/>
  <c r="F77"/>
  <c r="J76"/>
  <c r="I76"/>
  <c r="F76"/>
  <c r="J75"/>
  <c r="I75"/>
  <c r="F75"/>
  <c r="J72"/>
  <c r="I72"/>
  <c r="F72"/>
  <c r="J71"/>
  <c r="I71"/>
  <c r="F71"/>
  <c r="J70"/>
  <c r="I70"/>
  <c r="F70"/>
  <c r="J69"/>
  <c r="I69"/>
  <c r="F69"/>
  <c r="J68"/>
  <c r="I68"/>
  <c r="F68"/>
  <c r="J67"/>
  <c r="I67"/>
  <c r="F67"/>
  <c r="J59"/>
  <c r="I59"/>
  <c r="F59"/>
  <c r="J58"/>
  <c r="I58"/>
  <c r="F58"/>
  <c r="J57"/>
  <c r="I57"/>
  <c r="F57"/>
  <c r="J56"/>
  <c r="I56"/>
  <c r="F56"/>
  <c r="J55"/>
  <c r="I55"/>
  <c r="F55"/>
  <c r="J54"/>
  <c r="I54"/>
  <c r="F54"/>
  <c r="J47"/>
  <c r="I47"/>
  <c r="F47"/>
  <c r="J46"/>
  <c r="I46"/>
  <c r="F46"/>
  <c r="J45"/>
  <c r="I45"/>
  <c r="F45"/>
  <c r="J44"/>
  <c r="I44"/>
  <c r="F44"/>
  <c r="J43"/>
  <c r="I43"/>
  <c r="F43"/>
  <c r="J42"/>
  <c r="I42"/>
  <c r="F42"/>
  <c r="J41"/>
  <c r="I41"/>
  <c r="F41"/>
  <c r="J40"/>
  <c r="I40"/>
  <c r="F40"/>
  <c r="J37"/>
  <c r="I37"/>
  <c r="F37"/>
  <c r="J36"/>
  <c r="I36"/>
  <c r="F36"/>
  <c r="J35"/>
  <c r="I35"/>
  <c r="F35"/>
  <c r="J34"/>
  <c r="I34"/>
  <c r="F34"/>
  <c r="J33"/>
  <c r="I33"/>
  <c r="F33"/>
  <c r="J32"/>
  <c r="I32"/>
  <c r="F32"/>
  <c r="J31"/>
  <c r="I31"/>
  <c r="F31"/>
  <c r="J30"/>
  <c r="I30"/>
  <c r="F30"/>
  <c r="J29"/>
  <c r="I29"/>
  <c r="F29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G11"/>
  <c r="I315" l="1"/>
  <c r="E10"/>
  <c r="H11"/>
  <c r="J11" s="1"/>
  <c r="H315"/>
  <c r="F315" s="1"/>
  <c r="I11"/>
  <c r="G10"/>
  <c r="H10" l="1"/>
  <c r="F10" s="1"/>
  <c r="J315"/>
  <c r="F11"/>
  <c r="I10"/>
  <c r="J10" l="1"/>
  <c r="J321" i="15"/>
  <c r="F321"/>
  <c r="F301"/>
  <c r="J301"/>
</calcChain>
</file>

<file path=xl/sharedStrings.xml><?xml version="1.0" encoding="utf-8"?>
<sst xmlns="http://schemas.openxmlformats.org/spreadsheetml/2006/main" count="3575" uniqueCount="397">
  <si>
    <t xml:space="preserve">LAPORAN HASIL PELAKSANAAN PRO BEBAYA </t>
  </si>
  <si>
    <t xml:space="preserve">No </t>
  </si>
  <si>
    <t xml:space="preserve">Uraian </t>
  </si>
  <si>
    <t>Rincian</t>
  </si>
  <si>
    <t xml:space="preserve">Anggaran (Rp) </t>
  </si>
  <si>
    <t>Sisa Anggaran</t>
  </si>
  <si>
    <t xml:space="preserve">Volume </t>
  </si>
  <si>
    <t xml:space="preserve">Satuan </t>
  </si>
  <si>
    <t xml:space="preserve">(Rp) </t>
  </si>
  <si>
    <t xml:space="preserve">% </t>
  </si>
  <si>
    <t>(1)</t>
  </si>
  <si>
    <t>(2)</t>
  </si>
  <si>
    <t>(3)</t>
  </si>
  <si>
    <t>(4)</t>
  </si>
  <si>
    <t>(5)</t>
  </si>
  <si>
    <t>(7)</t>
  </si>
  <si>
    <t>(8)</t>
  </si>
  <si>
    <t>(9)</t>
  </si>
  <si>
    <t>(10)</t>
  </si>
  <si>
    <t>KELURAHAN SUNGAI KAPIH</t>
  </si>
  <si>
    <t>buah</t>
  </si>
  <si>
    <t>Pengadaan kursi</t>
  </si>
  <si>
    <t>unit</t>
  </si>
  <si>
    <t>Makan minum kerja bakti</t>
  </si>
  <si>
    <t>ATK PKK</t>
  </si>
  <si>
    <t>Pemberian MP ASI untuk Posyandu</t>
  </si>
  <si>
    <t>Bantuan bahan makanan untuk warga kurang mampu</t>
  </si>
  <si>
    <t>Transportasi kader posyandu</t>
  </si>
  <si>
    <t>Honor POKMAS</t>
  </si>
  <si>
    <t>Biaya operasional</t>
  </si>
  <si>
    <t>ATK Dasa Wisma</t>
  </si>
  <si>
    <t>Pengadaan perlengkapan sekolah</t>
  </si>
  <si>
    <t>Transportasi kader Posyandu</t>
  </si>
  <si>
    <t>ATK RT</t>
  </si>
  <si>
    <t>Pelatihan keterampilan usaha</t>
  </si>
  <si>
    <t>ktk</t>
  </si>
  <si>
    <t>Bantuan perlengkapan sekolah</t>
  </si>
  <si>
    <t xml:space="preserve">Bantuan perlengkapan sekolah </t>
  </si>
  <si>
    <t>Ktk</t>
  </si>
  <si>
    <t>Bantuan perlengkapan sekolah anak kurang mampu</t>
  </si>
  <si>
    <t xml:space="preserve">Pemberian MP ASI untuk Posyandu </t>
  </si>
  <si>
    <t>Bantuan bahan makanan untuk warga tidak mampu</t>
  </si>
  <si>
    <t>ATK  Dasa Wisma</t>
  </si>
  <si>
    <t xml:space="preserve">ATK PKK </t>
  </si>
  <si>
    <t>Honor Pokmas</t>
  </si>
  <si>
    <t xml:space="preserve">Pemberian MP ASI dan vitamin untuk Posyandu </t>
  </si>
  <si>
    <t>RT 19</t>
  </si>
  <si>
    <t>RT 11</t>
  </si>
  <si>
    <t>RT 16</t>
  </si>
  <si>
    <t>Realisasi</t>
  </si>
  <si>
    <t>ATK</t>
  </si>
  <si>
    <t>RT 01</t>
  </si>
  <si>
    <t>RT 02</t>
  </si>
  <si>
    <t>RT 03</t>
  </si>
  <si>
    <t>RT 04</t>
  </si>
  <si>
    <t>RT 06</t>
  </si>
  <si>
    <t>RT 05</t>
  </si>
  <si>
    <t>RT 07</t>
  </si>
  <si>
    <t>RT 08</t>
  </si>
  <si>
    <t>RT 09</t>
  </si>
  <si>
    <t>RT 10</t>
  </si>
  <si>
    <t>RT 12</t>
  </si>
  <si>
    <t>RT 13</t>
  </si>
  <si>
    <t>RT 14</t>
  </si>
  <si>
    <t>RT 15</t>
  </si>
  <si>
    <t>RT 17</t>
  </si>
  <si>
    <t>RT 18</t>
  </si>
  <si>
    <t>RT 20</t>
  </si>
  <si>
    <t>RT 21</t>
  </si>
  <si>
    <t>RT 22</t>
  </si>
  <si>
    <t>RT 23</t>
  </si>
  <si>
    <t>RT 24</t>
  </si>
  <si>
    <t>RT 25</t>
  </si>
  <si>
    <t>Transportasi Kader Posyandu</t>
  </si>
  <si>
    <t>A</t>
  </si>
  <si>
    <t>B</t>
  </si>
  <si>
    <t>Pemberdayaan Masyarakat di  Kelurahan Sungai Kapih</t>
  </si>
  <si>
    <t>Pembangunan Sarana dan Prasarana Kelurahan</t>
  </si>
  <si>
    <t>Fisik</t>
  </si>
  <si>
    <t>Keuangan</t>
  </si>
  <si>
    <t>Pengadaan kursi plastik</t>
  </si>
  <si>
    <t>Pengadaan umbul-umbul</t>
  </si>
  <si>
    <t>Pengadaan seragam PKK</t>
  </si>
  <si>
    <t>Banner</t>
  </si>
  <si>
    <t>Bantuan bahan makan untuk warga kurang mampu</t>
  </si>
  <si>
    <t>titik</t>
  </si>
  <si>
    <t>Pengadaan baju Dasa Wisma</t>
  </si>
  <si>
    <t>Benner</t>
  </si>
  <si>
    <t>Pengadaan baju seragam PKK</t>
  </si>
  <si>
    <t>Pengadaan alat kebersihan</t>
  </si>
  <si>
    <t>Pengadaan baju PKK</t>
  </si>
  <si>
    <t>Pengadaan CCTV</t>
  </si>
  <si>
    <t>Pengadaan kipas angin embun</t>
  </si>
  <si>
    <t xml:space="preserve">Perlengkapan kesehatan Posyandu </t>
  </si>
  <si>
    <t>Pemberian MP ASI Posyandu</t>
  </si>
  <si>
    <t>Transportasi Posyandu</t>
  </si>
  <si>
    <t>Kegiatan kerja bakti</t>
  </si>
  <si>
    <t>Bantuan BPJS bagi warga ( 37.800 x 12)</t>
  </si>
  <si>
    <t>Bantuan BPJS untuk warga ( 37.800 x 12 bln)</t>
  </si>
  <si>
    <t>Bantuan bahan makanan bagi warga kurang mampu</t>
  </si>
  <si>
    <t>Transport Posyandu</t>
  </si>
  <si>
    <t xml:space="preserve">Transportasi kader Posyandu </t>
  </si>
  <si>
    <t>Bantuan perlengkapan sekolah untuk anak tidak mampu</t>
  </si>
  <si>
    <t>MP ASI untuk Posyandu</t>
  </si>
  <si>
    <t>Transport kader Posyandu</t>
  </si>
  <si>
    <t>Pemberian MP Asi Posyandu</t>
  </si>
  <si>
    <t>Makan minum kerja Bakti</t>
  </si>
  <si>
    <t xml:space="preserve">Kegiatan PKK </t>
  </si>
  <si>
    <t>Pelatihan keterampilan usaha dan keterampilan kerja</t>
  </si>
  <si>
    <t>Pelatihan baca Al Quran dan tajwid</t>
  </si>
  <si>
    <t xml:space="preserve">Pelatihan keterampilan usaha </t>
  </si>
  <si>
    <t>Bantuan BPJS untuk warga ( 37.800 x 12 bln )</t>
  </si>
  <si>
    <t>Lurah Sungai Kapih</t>
  </si>
  <si>
    <t>NIP. 19720604 201001 1 007</t>
  </si>
  <si>
    <t xml:space="preserve">Pelatihan keterampilan  usaha </t>
  </si>
  <si>
    <t>pkt</t>
  </si>
  <si>
    <t>bh</t>
  </si>
  <si>
    <t>Pembuatan lampu jalan lingkungan</t>
  </si>
  <si>
    <t>titk</t>
  </si>
  <si>
    <t>Pengadaan alat kebersihan Dasa Wisma</t>
  </si>
  <si>
    <t>Pkt</t>
  </si>
  <si>
    <t>Pengadaan  CCTV</t>
  </si>
  <si>
    <t>Pengadaan Kursi</t>
  </si>
  <si>
    <t>Pengadaan Mesin Rumput</t>
  </si>
  <si>
    <t>Pengadaan Arco</t>
  </si>
  <si>
    <t>Pengadaan Alat Kebersihan</t>
  </si>
  <si>
    <t>org</t>
  </si>
  <si>
    <t>Pengadaan tangga lipat</t>
  </si>
  <si>
    <t>Pengadaan wairles Dasa Wisma</t>
  </si>
  <si>
    <t xml:space="preserve">Pembuatan gorong-gorong </t>
  </si>
  <si>
    <t>Pengadaan baju pengurus RT</t>
  </si>
  <si>
    <t>Pengadaan papan nama Dasa Wisma</t>
  </si>
  <si>
    <t>Pengadaan AC Masjid</t>
  </si>
  <si>
    <t>Kegiatan PKK ( 20 org x 6 keg)</t>
  </si>
  <si>
    <t>Org</t>
  </si>
  <si>
    <t>kl</t>
  </si>
  <si>
    <t>Kl</t>
  </si>
  <si>
    <t>Kegiatan PKK ( 20 org x 5)</t>
  </si>
  <si>
    <t>Kegiatan  Dasa Wisma ( 25 org x 6 keg)</t>
  </si>
  <si>
    <t>kegiatan Dasa Wisma ( 25 org x 4 keg)</t>
  </si>
  <si>
    <t xml:space="preserve">kegiatan PKK </t>
  </si>
  <si>
    <t xml:space="preserve">Kegiatan Kerja Bakti  </t>
  </si>
  <si>
    <t xml:space="preserve">Kegiatan karang taruna </t>
  </si>
  <si>
    <t>Kegiatan PKK RT ( 25 org x 4 keg. )</t>
  </si>
  <si>
    <t>Pelatihan keterampilan usaha dan kerja</t>
  </si>
  <si>
    <t>Kegiatan Dasa Wisma  ( 25 x 8 keg)</t>
  </si>
  <si>
    <t>Kegiatan  PKK ( 25 org x 4 keg)</t>
  </si>
  <si>
    <t xml:space="preserve">Pelatihan keterampilan usaha  </t>
  </si>
  <si>
    <t>Kegiatan PKK ( 25 x 6 keg)</t>
  </si>
  <si>
    <t>Pertemuan rutin PKK RT ( 50 org x 4 kl)</t>
  </si>
  <si>
    <t>Pertemuan rutin Dasa Wisma ( 50 x 4 kl)</t>
  </si>
  <si>
    <t xml:space="preserve">Kegiatan PIK Remaja </t>
  </si>
  <si>
    <t>Konsumsi kegiatan Dasa Wisma ( 25 org x 8 keg)</t>
  </si>
  <si>
    <t>Konsumsi Posyandu Lansia ( 20 org x 10 kl )</t>
  </si>
  <si>
    <t>Misbahul Munir Al Habsy, SE,M.A.P</t>
  </si>
  <si>
    <t>TA ANGGARAN : 2025</t>
  </si>
  <si>
    <t>Pengadaan alat dapur Dasa Wisma</t>
  </si>
  <si>
    <t>Pengadaan meja lipat portebel</t>
  </si>
  <si>
    <t>Pengadaan becak</t>
  </si>
  <si>
    <t>Pengadaa pot bunga dan pot</t>
  </si>
  <si>
    <t xml:space="preserve">Pengadaa umbul-umbul </t>
  </si>
  <si>
    <t>Pengadaa tiang umbul-umbul</t>
  </si>
  <si>
    <t>Pengecoran  sisi kanan kiri jalan blok ( 45 m x 80 cm)</t>
  </si>
  <si>
    <t>Pembuatan Portal lintas blok  ( 4,5 m x 1,20  cm )</t>
  </si>
  <si>
    <t>Pembuatan pintu pagar Posyandu ( 2,5m x 135 cm)</t>
  </si>
  <si>
    <t>Pengadaan Terpal Karet Tenda ( 4 x 8m)</t>
  </si>
  <si>
    <t xml:space="preserve">Pembuatan papan nama blok </t>
  </si>
  <si>
    <t>Pengadaan perabotan Gedung  Posyandu</t>
  </si>
  <si>
    <t>Renovasi jembatan ulin Gg.kelinci (40 m x 1 m)</t>
  </si>
  <si>
    <t xml:space="preserve">Pembuatan parit depan TPS( 15 m x10 cm x50cm) </t>
  </si>
  <si>
    <t>Pembuatan parit depan SD(20mx10cmx50cm)</t>
  </si>
  <si>
    <t>Pengadaan lemari Posyandu</t>
  </si>
  <si>
    <t>Pengadaan Alat Fogging Nyamuk</t>
  </si>
  <si>
    <t>Pengadaan Seragam Kader Posyandu</t>
  </si>
  <si>
    <t>Pengadaan Baju Kaos Kader Posyandu</t>
  </si>
  <si>
    <t>Pengadaan ATK Posyandu</t>
  </si>
  <si>
    <t>Pengadaan Tenda ( 4 m x 8 m)</t>
  </si>
  <si>
    <t>Pengadaan Kursi Plastik</t>
  </si>
  <si>
    <t>Pengadaan Kipas Angin Besar</t>
  </si>
  <si>
    <t>Pengadaan Baju Kaos PKK</t>
  </si>
  <si>
    <t>Pembuatan parit Gg.Swarga I   (30 m x 0,5 m)</t>
  </si>
  <si>
    <t>Semenisasi jalan Gg.Swarga 2 Blok A  ( 30 m x 3,5 m)</t>
  </si>
  <si>
    <t>Pengadaan alat cek darah dan asam urat</t>
  </si>
  <si>
    <t>Pengadaan strip kolestrol</t>
  </si>
  <si>
    <t>Pengadaan strip asam urat</t>
  </si>
  <si>
    <t>Pengadaan strip gula</t>
  </si>
  <si>
    <t>Pengadaan kertas alkohol</t>
  </si>
  <si>
    <t>Pengadaan tiang umbul-umbul</t>
  </si>
  <si>
    <t>Renovasi Posyandu ( 4 x 4 m)</t>
  </si>
  <si>
    <t xml:space="preserve">Perbaikan Jembatan Sungai Kapih </t>
  </si>
  <si>
    <t>Pembuatan Jembatan  Gg.Titian ( 40 m x 1,5  m)</t>
  </si>
  <si>
    <t>Pengadaan Kipas Angin Embun</t>
  </si>
  <si>
    <t>Pengadaan Kamera CCTV</t>
  </si>
  <si>
    <t>Pembuatan parit Jl.Perjuangan  ( P:31 m L:1/2m,T:60 cm)</t>
  </si>
  <si>
    <t>Pengadaan lemari Jati untuk TPA</t>
  </si>
  <si>
    <t>Pengadaan kaca untuk Posyandu</t>
  </si>
  <si>
    <t>Pengadaan kipas angin untuk TPA</t>
  </si>
  <si>
    <t>Pengadaan buku Qiroti  jilid 1,2 3 untuk TPA</t>
  </si>
  <si>
    <t xml:space="preserve">Pengadaan Tikar untuk TPA </t>
  </si>
  <si>
    <t xml:space="preserve">Pengadaan Terpal untuk TPA </t>
  </si>
  <si>
    <t xml:space="preserve">Pengadaan kursi </t>
  </si>
  <si>
    <t>Pengadaan Tenda ( 4 x 8 m)</t>
  </si>
  <si>
    <t>Pengadaan tangga almunium 2 m</t>
  </si>
  <si>
    <t>Pengadaan seragam  Dasa Wisma</t>
  </si>
  <si>
    <t>Pengadaan Bibit Tanaman Toga</t>
  </si>
  <si>
    <t>Rehab Jembatan Gg.Masjid ( 40 m x 2 m)</t>
  </si>
  <si>
    <t>Rehab Posyandu</t>
  </si>
  <si>
    <t>Pengadaan playwood Rukun kematian ( 12 mm)</t>
  </si>
  <si>
    <t>Pengadaan kayu ulin untuk nisan</t>
  </si>
  <si>
    <t>Pengadaan chainsaw sthill 382</t>
  </si>
  <si>
    <t>Pengadaan sound system Masjid</t>
  </si>
  <si>
    <t>Pembuatan meja Posyandu</t>
  </si>
  <si>
    <t>Pengadaan kursi plastik untuk Posyandu</t>
  </si>
  <si>
    <t>lbr</t>
  </si>
  <si>
    <t>Pembuatan lampu jalan lingkungan tenaga surya</t>
  </si>
  <si>
    <t>Cor jembatan Gg.Farhan ( P: 4 m x L: 2 m)</t>
  </si>
  <si>
    <t>Cor jembatan Gg.Kembar  ( P: 4 m x L: 2 m)</t>
  </si>
  <si>
    <t>Cor jembatan Gg.Flores ( P: 4 m x L : 2 m)</t>
  </si>
  <si>
    <t xml:space="preserve">Pengadaan lampu lalu lintas </t>
  </si>
  <si>
    <t>Pengadaan Mesin Potong Rumput</t>
  </si>
  <si>
    <t>Pengadaan Baglok Jamur Tiram  Dasa Wisma</t>
  </si>
  <si>
    <t>Pengadaan mesin semprot  rumput</t>
  </si>
  <si>
    <t>Pengadaan wairless</t>
  </si>
  <si>
    <t>Pembuatan parit</t>
  </si>
  <si>
    <t>Pengadaan Lemari Posyandu</t>
  </si>
  <si>
    <t>Pengadaan lemari kabinet</t>
  </si>
  <si>
    <t xml:space="preserve">Pengadaan seragam kelompok yassinan </t>
  </si>
  <si>
    <t>Pembangunan Balai RT lanjutan ( plaster dinding dan pemasangan keramik )</t>
  </si>
  <si>
    <t>Pembuatan drainase ( P:15 m xL:50 cmxT: 70 cm)</t>
  </si>
  <si>
    <t>pengadaan CCTV</t>
  </si>
  <si>
    <t>Pengadaan Gerobak Arco</t>
  </si>
  <si>
    <t>Pengadaan pipa steiless 1/2 inci</t>
  </si>
  <si>
    <t>Pengadaan mesin las listrik</t>
  </si>
  <si>
    <t>Pengadaan meja lipat</t>
  </si>
  <si>
    <t>Pengadaan baju kaos Dasa Wisma</t>
  </si>
  <si>
    <t>set</t>
  </si>
  <si>
    <t>Pembuatan drainase  (P: 10,L:80 cm,T:70cm</t>
  </si>
  <si>
    <t>Rehab drainase  ( P;5 m,L:70cm,T:70 cm)</t>
  </si>
  <si>
    <t>Pembuatan tiang lampu</t>
  </si>
  <si>
    <t>Pembuatan pagar stainless Masjid Nurul Islam</t>
  </si>
  <si>
    <t>Pembuatan plang Gapura stailes ( 5 m x 80 cm)</t>
  </si>
  <si>
    <t>Pengadaan bak sampah drum besi</t>
  </si>
  <si>
    <t>Pengadaan  alat kerja bakti Dasa Wisma</t>
  </si>
  <si>
    <t>Pengadaan Gerobah Sampah</t>
  </si>
  <si>
    <t>Pengadaan umbul-umbul dan tiang</t>
  </si>
  <si>
    <t>Pengadaan mesin pencacah sampah</t>
  </si>
  <si>
    <t>Pengadaan Mesin Semprot Rumput</t>
  </si>
  <si>
    <t>Pengadaan baju kaos PKK</t>
  </si>
  <si>
    <t>Pengadaan Tenda ( 5,5 m x 12 m)</t>
  </si>
  <si>
    <t>Pembuatan gorong-gorong  ( 6 m x 60 cm)</t>
  </si>
  <si>
    <t>Pembuatan gorong-gorong  ( 5 m x 50 cm)</t>
  </si>
  <si>
    <t>Pembuatan  drainase  ( 20 m x 40 cm)</t>
  </si>
  <si>
    <t>Pembuatan tiang bendera ( 3 m)</t>
  </si>
  <si>
    <t>Pengadaan peralatan kebersihan Dasa Wisma</t>
  </si>
  <si>
    <t xml:space="preserve">Pengadaan Bak Sampah </t>
  </si>
  <si>
    <t>Pengadaan Timbangan Duduk Posyandu</t>
  </si>
  <si>
    <t>Pengadaan Tensimeter Digital  Posyandu</t>
  </si>
  <si>
    <t>Pengadaan Lemari   Posyandu</t>
  </si>
  <si>
    <t>Pengadaan ketokan nama untuk RKM</t>
  </si>
  <si>
    <t>Pengadaan  Tenda (  5 m  x 8 m)</t>
  </si>
  <si>
    <t>Pengadaan Panci penanak nasi PKK</t>
  </si>
  <si>
    <t>Pengadaan Kompor mata 1000 PKK</t>
  </si>
  <si>
    <t>Pengadaan Tong Sampah</t>
  </si>
  <si>
    <t>Alat Kesehatan Posyandu</t>
  </si>
  <si>
    <t>Pengadaan kursi Posyandu</t>
  </si>
  <si>
    <t xml:space="preserve"> bh</t>
  </si>
  <si>
    <t>Pengadaan Alat Semprot Rumput</t>
  </si>
  <si>
    <t>Seragam Pengurus RT</t>
  </si>
  <si>
    <t>Seragam Pkk</t>
  </si>
  <si>
    <t>Pengadaan taplak meja PKK</t>
  </si>
  <si>
    <t>bln</t>
  </si>
  <si>
    <t>Pengadaan Tenda dan terpal  ( 4 x 12 )</t>
  </si>
  <si>
    <t>Pengadaan Baju PKK</t>
  </si>
  <si>
    <t>Pembuatan gorong-gorong ( 4 m x 1 m)</t>
  </si>
  <si>
    <t>Semenisasi Jalan Gg.Keramat ( 40 m x 1,5 m)</t>
  </si>
  <si>
    <t>Pembuatan turap Gg.Keramat I (50 m)</t>
  </si>
  <si>
    <t>Pengadaan Gerobak</t>
  </si>
  <si>
    <t>Pengadaan tandu</t>
  </si>
  <si>
    <t>Pengadaan kipas angin</t>
  </si>
  <si>
    <t>Pembuatan Drainase ( 30 m )</t>
  </si>
  <si>
    <t xml:space="preserve">Pengadaan alat kesehatan </t>
  </si>
  <si>
    <t>Pengadaan Speaker</t>
  </si>
  <si>
    <t>Pengadaan In Focus dan layar</t>
  </si>
  <si>
    <t>Pengadaan Meja</t>
  </si>
  <si>
    <t>Pelebaran Jalan ( cor)  (P:50 m,L:2 m,Tbl:6 cm)</t>
  </si>
  <si>
    <t>Pembuatan Gudang Mushola A Taubah(8 m x 1 m)</t>
  </si>
  <si>
    <t>Pelebaran Jalan(cor)  ( P;150m,L:50 cm,Tbl:7 cm)</t>
  </si>
  <si>
    <t>Pengecoran Jalan ( P:50 m,L:2 m,Tbl:6 cm)</t>
  </si>
  <si>
    <t xml:space="preserve">Pembuatan Pos Jaga kontruksi besi </t>
  </si>
  <si>
    <t>Pengadaan lemari etalase Posyandu</t>
  </si>
  <si>
    <t>Pengadaan Alat Kesehatan</t>
  </si>
  <si>
    <t>Pelebaran jalan  ( 125 m x 110 cm )</t>
  </si>
  <si>
    <t>Renovasi atap balai pertemuan ( 13 m x 6 m)</t>
  </si>
  <si>
    <t>Pengadaan alat habsyi</t>
  </si>
  <si>
    <t>Pengadaan  Tenda Besi dan terpal ( 6 x 8 m)</t>
  </si>
  <si>
    <t>Pengadaan bola lampu jalan</t>
  </si>
  <si>
    <t>Pembangunan gudang RT dan Bank Sampah</t>
  </si>
  <si>
    <t>Operasional Dasa Wisma</t>
  </si>
  <si>
    <t>Pengadaan Becak Dorong</t>
  </si>
  <si>
    <t xml:space="preserve">Pengadaan jaring pembatas lapangan starlon+ kayu </t>
  </si>
  <si>
    <t>Cat lapangan 20 kg</t>
  </si>
  <si>
    <t>Pengadaan Tenda Lengkung ( 4 x 8)</t>
  </si>
  <si>
    <t>Pengadaan kaos PKK dan Dasa Wisma</t>
  </si>
  <si>
    <t>Pengadaan sepatu Boot</t>
  </si>
  <si>
    <t>Pengadaan mesin chaisaw</t>
  </si>
  <si>
    <t>Pengadaan Tiang Bendera</t>
  </si>
  <si>
    <t>Pasang PDAM Posyandu</t>
  </si>
  <si>
    <t>klg</t>
  </si>
  <si>
    <t>psng</t>
  </si>
  <si>
    <t xml:space="preserve">Semenisasi jalan </t>
  </si>
  <si>
    <t>Pembuatan Poskamling Portabel ( 4 m x 2 m)</t>
  </si>
  <si>
    <t>Pengadaan cainsaw relawan</t>
  </si>
  <si>
    <t>Pengadaan mesin pemadam portabel</t>
  </si>
  <si>
    <t>Pengadaan seragam  pemadam</t>
  </si>
  <si>
    <t>Pengadaan bajubatik  Dasa Wisma</t>
  </si>
  <si>
    <t>Pembangunan TPA Lanjutan (8m x 6m)</t>
  </si>
  <si>
    <t>Pengadaan Tenda (4m x 8m )</t>
  </si>
  <si>
    <t>Pengadaan kipas Angin embun</t>
  </si>
  <si>
    <t>Pengadaan Meja Lipat</t>
  </si>
  <si>
    <t>Pengadaan Obat Rumput</t>
  </si>
  <si>
    <t>Pengadaan Kabel Listrik ( Roll) 50m (3 x1.5mm)</t>
  </si>
  <si>
    <t>Pengadaan Pisau Rumput</t>
  </si>
  <si>
    <t>Pengadaan Baju Kaos Dasa Wisma</t>
  </si>
  <si>
    <t>Spiker aktif mobile (ASHLEY) 15 in</t>
  </si>
  <si>
    <t>Operasional</t>
  </si>
  <si>
    <t>Botol</t>
  </si>
  <si>
    <t>Pengadaan strip tes gula darah</t>
  </si>
  <si>
    <t>Pengadaan strip tes kolestrol</t>
  </si>
  <si>
    <t>Pengadaan strip tes asam urat</t>
  </si>
  <si>
    <t>Pengadaan Timbangan Sampah</t>
  </si>
  <si>
    <t>Pengadaan Alat perlengkapan bank sampah</t>
  </si>
  <si>
    <t>Pembuatan Pintu Air Jl.sungai Kapih</t>
  </si>
  <si>
    <t>PembuatanTutup  Parit  Jl.Marhusin</t>
  </si>
  <si>
    <t xml:space="preserve">Pengadaan Lampu Jalan </t>
  </si>
  <si>
    <t>Pembuatan Tutup parit</t>
  </si>
  <si>
    <t>Pembuatan lampu jalan  keramat I dan 2</t>
  </si>
  <si>
    <t>Pengecoran Gg Keladi</t>
  </si>
  <si>
    <t>Pengecoran jalan   Gg.Kelengkeng</t>
  </si>
  <si>
    <t xml:space="preserve">Pembuatan parit  </t>
  </si>
  <si>
    <t>Renovasi  Posyandu</t>
  </si>
  <si>
    <t>Kegiatan Dasa Wisma ( 25 org x 4 keg)</t>
  </si>
  <si>
    <t>Sosialisasi  dan edukasi pengelolaan sampah rumah tangga</t>
  </si>
  <si>
    <t>Kegiatan  kerja bakti</t>
  </si>
  <si>
    <t>Biaya Operasional</t>
  </si>
  <si>
    <t>Pemberian MP ASI  di Posyandu</t>
  </si>
  <si>
    <t>Pemberian Makanan Tambahan Lansia</t>
  </si>
  <si>
    <t>Kegiatan PKK ( 25 org x 4 keg)</t>
  </si>
  <si>
    <t>Kegiatan Dasa Wisma ( 25 org x 6 )</t>
  </si>
  <si>
    <t>Kegiatan Dasa Wisma ( 25 x 6 keg)</t>
  </si>
  <si>
    <t>Konsumsi Kegiatan PKK ( 25 org x 6 keg)</t>
  </si>
  <si>
    <t>Konsumsi Kegiatan Dasa Wisma  ( 25 org x 6 keg)</t>
  </si>
  <si>
    <t>Kegiatan Dasa Wisma  ( 25 org x 4 keg)</t>
  </si>
  <si>
    <t>Kegiatan PKK  ( 25 org x 4 keg)</t>
  </si>
  <si>
    <t>Kegiatan Dasa Wisma ( 20 org  x 5 )</t>
  </si>
  <si>
    <t>Pelatihan Baca Tulis Al Quran ( 50 org x 5 kl)</t>
  </si>
  <si>
    <t>Operasional   Dasa Wisma</t>
  </si>
  <si>
    <t xml:space="preserve">Bimtek  Dasa Wisma </t>
  </si>
  <si>
    <t>Kegiatan Dasa Wisma ( 25 org x 6 keg. )</t>
  </si>
  <si>
    <t>Kegiatan Dasa Wisma ( 25 org x 4 keg )</t>
  </si>
  <si>
    <t>Kegiatan Bank Ramli</t>
  </si>
  <si>
    <t xml:space="preserve">Kegiatan PKK RT ( 25 x 7 keg) </t>
  </si>
  <si>
    <t>kegiatan PKK RT ( 25 org x 6 keg)</t>
  </si>
  <si>
    <t>kegiatan Dasa Wisma ( 25 org x 6 keg)</t>
  </si>
  <si>
    <t>Kegiatan Bank Sampah</t>
  </si>
  <si>
    <t>Bantuan makanan untuk warga tidak mampu</t>
  </si>
  <si>
    <t>Pemberian Mp.Asi untuk Posyandu Balita</t>
  </si>
  <si>
    <t>Makanan Tambahan untuk Posyandu lansia</t>
  </si>
  <si>
    <t>kali</t>
  </si>
  <si>
    <t xml:space="preserve">Kegiatan Dasa Wisma (Pelatiahan Pembuatan Jamu) </t>
  </si>
  <si>
    <t>Kegiatan PKK ( pelatihan membuat kue)</t>
  </si>
  <si>
    <t>Biaya operasional Dasa Wisma</t>
  </si>
  <si>
    <t>Kerja bakti</t>
  </si>
  <si>
    <t>Pelatihan Keterampilan Usaha</t>
  </si>
  <si>
    <t>Kegiatan PKK  ( 25 x 4 keg)</t>
  </si>
  <si>
    <t>Kegiatan Dasa Wisma  ( 25 x 6 keg)</t>
  </si>
  <si>
    <t>Kegiatan Posyandu Lansia</t>
  </si>
  <si>
    <t>Kegiatan Penyuluhan Stunting</t>
  </si>
  <si>
    <t>Kegiatan Dasa Wisma ( 25 org x 6 keg)</t>
  </si>
  <si>
    <t xml:space="preserve">Pemberian MP ASI  untuk Posyandu </t>
  </si>
  <si>
    <t>Kegiatan Dasa Wisma ( 25 org x 3 keg. )</t>
  </si>
  <si>
    <t>Kegiatan PKK ( 22 org x 3 keg. )</t>
  </si>
  <si>
    <t xml:space="preserve">Kegiatan bank Sampah </t>
  </si>
  <si>
    <t>Konsumsi kegiatan PKK RT ( 25 org x 6 keg)</t>
  </si>
  <si>
    <t>Kegiatan Dasa Wisma ( 25org  x 4 keg)</t>
  </si>
  <si>
    <t>Operasional   Dasa  Wisma</t>
  </si>
  <si>
    <t xml:space="preserve">Bimtek PKK RT </t>
  </si>
  <si>
    <t>Samarinda,      Juni 2025</t>
  </si>
  <si>
    <t>Alat Kesehatan</t>
  </si>
  <si>
    <t>BULAN : JUNI</t>
  </si>
  <si>
    <t>BULAN : JULI</t>
  </si>
  <si>
    <t>Pengadaa pot bunga dan bunga</t>
  </si>
  <si>
    <t xml:space="preserve">Pembuatan  Lampu Jalan </t>
  </si>
  <si>
    <t>Pengadaan bak sampah</t>
  </si>
  <si>
    <t>Pembuatan Bank Ramli ( lanjutan)</t>
  </si>
  <si>
    <t>Samarinda,      Juli 2025</t>
  </si>
  <si>
    <t>BULAN : AGUSTUS</t>
  </si>
  <si>
    <t>Samarinda,      Agustus 2025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</si>
</sst>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2"/>
      <color theme="1"/>
      <name val="Calibri"/>
      <family val="2"/>
      <scheme val="minor"/>
    </font>
    <font>
      <sz val="10"/>
      <name val="Franklin Gothic Book"/>
      <family val="2"/>
    </font>
    <font>
      <sz val="12"/>
      <name val="Arial Narrow"/>
      <family val="2"/>
    </font>
    <font>
      <sz val="12"/>
      <name val="Franklin Gothic Book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2">
    <xf numFmtId="0" fontId="0" fillId="0" borderId="0"/>
    <xf numFmtId="41" fontId="14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3" fillId="0" borderId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41" fontId="15" fillId="6" borderId="8" xfId="0" applyNumberFormat="1" applyFont="1" applyFill="1" applyBorder="1" applyAlignment="1">
      <alignment vertical="center" wrapText="1"/>
    </xf>
    <xf numFmtId="14" fontId="15" fillId="6" borderId="8" xfId="0" applyNumberFormat="1" applyFont="1" applyFill="1" applyBorder="1" applyAlignment="1">
      <alignment vertical="center" wrapText="1"/>
    </xf>
    <xf numFmtId="41" fontId="15" fillId="6" borderId="8" xfId="0" quotePrefix="1" applyNumberFormat="1" applyFont="1" applyFill="1" applyBorder="1" applyAlignment="1">
      <alignment horizontal="center" vertical="center"/>
    </xf>
    <xf numFmtId="10" fontId="15" fillId="6" borderId="8" xfId="0" quotePrefix="1" applyNumberFormat="1" applyFont="1" applyFill="1" applyBorder="1" applyAlignment="1">
      <alignment horizontal="center" vertical="center"/>
    </xf>
    <xf numFmtId="0" fontId="13" fillId="0" borderId="0" xfId="0" applyFont="1"/>
    <xf numFmtId="41" fontId="13" fillId="0" borderId="0" xfId="0" applyNumberFormat="1" applyFont="1"/>
    <xf numFmtId="41" fontId="15" fillId="4" borderId="1" xfId="0" applyNumberFormat="1" applyFont="1" applyFill="1" applyBorder="1" applyAlignment="1">
      <alignment horizontal="center" vertical="center"/>
    </xf>
    <xf numFmtId="10" fontId="15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/>
    </xf>
    <xf numFmtId="0" fontId="13" fillId="2" borderId="0" xfId="0" applyFont="1" applyFill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1" fontId="15" fillId="3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41" fontId="13" fillId="0" borderId="1" xfId="0" applyNumberFormat="1" applyFont="1" applyBorder="1"/>
    <xf numFmtId="14" fontId="13" fillId="2" borderId="9" xfId="0" applyNumberFormat="1" applyFont="1" applyFill="1" applyBorder="1" applyAlignment="1">
      <alignment vertical="center" wrapText="1"/>
    </xf>
    <xf numFmtId="41" fontId="13" fillId="2" borderId="9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3" fillId="0" borderId="1" xfId="0" quotePrefix="1" applyFont="1" applyBorder="1"/>
    <xf numFmtId="10" fontId="13" fillId="0" borderId="1" xfId="0" applyNumberFormat="1" applyFont="1" applyBorder="1"/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/>
    </xf>
    <xf numFmtId="9" fontId="13" fillId="6" borderId="1" xfId="0" applyNumberFormat="1" applyFont="1" applyFill="1" applyBorder="1"/>
    <xf numFmtId="0" fontId="17" fillId="5" borderId="1" xfId="0" quotePrefix="1" applyFont="1" applyFill="1" applyBorder="1" applyAlignment="1">
      <alignment horizontal="center" vertical="center"/>
    </xf>
    <xf numFmtId="41" fontId="17" fillId="5" borderId="1" xfId="0" quotePrefix="1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3" borderId="1" xfId="0" quotePrefix="1" applyFont="1" applyFill="1" applyBorder="1" applyAlignment="1">
      <alignment horizontal="center" vertical="center"/>
    </xf>
    <xf numFmtId="14" fontId="15" fillId="0" borderId="8" xfId="0" applyNumberFormat="1" applyFont="1" applyBorder="1" applyAlignment="1">
      <alignment vertical="center" wrapText="1"/>
    </xf>
    <xf numFmtId="10" fontId="15" fillId="6" borderId="8" xfId="0" applyNumberFormat="1" applyFont="1" applyFill="1" applyBorder="1" applyAlignment="1">
      <alignment horizontal="center" vertical="center"/>
    </xf>
    <xf numFmtId="10" fontId="13" fillId="0" borderId="9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right" vertical="center"/>
    </xf>
    <xf numFmtId="10" fontId="13" fillId="0" borderId="9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41" fontId="15" fillId="0" borderId="8" xfId="0" quotePrefix="1" applyNumberFormat="1" applyFont="1" applyBorder="1" applyAlignment="1">
      <alignment horizontal="center" vertical="center"/>
    </xf>
    <xf numFmtId="4" fontId="15" fillId="0" borderId="8" xfId="0" quotePrefix="1" applyNumberFormat="1" applyFont="1" applyBorder="1" applyAlignment="1">
      <alignment horizontal="center" vertical="center"/>
    </xf>
    <xf numFmtId="10" fontId="15" fillId="0" borderId="8" xfId="0" quotePrefix="1" applyNumberFormat="1" applyFont="1" applyBorder="1" applyAlignment="1">
      <alignment horizontal="center" vertical="center"/>
    </xf>
    <xf numFmtId="3" fontId="13" fillId="0" borderId="0" xfId="0" applyNumberFormat="1" applyFont="1"/>
    <xf numFmtId="3" fontId="17" fillId="5" borderId="1" xfId="0" quotePrefix="1" applyNumberFormat="1" applyFont="1" applyFill="1" applyBorder="1" applyAlignment="1">
      <alignment vertical="center"/>
    </xf>
    <xf numFmtId="3" fontId="15" fillId="6" borderId="8" xfId="0" applyNumberFormat="1" applyFont="1" applyFill="1" applyBorder="1" applyAlignment="1">
      <alignment vertical="center" wrapText="1"/>
    </xf>
    <xf numFmtId="3" fontId="13" fillId="0" borderId="9" xfId="0" applyNumberFormat="1" applyFont="1" applyBorder="1" applyAlignment="1">
      <alignment vertical="center" wrapText="1"/>
    </xf>
    <xf numFmtId="3" fontId="13" fillId="0" borderId="1" xfId="0" applyNumberFormat="1" applyFont="1" applyBorder="1"/>
    <xf numFmtId="3" fontId="13" fillId="0" borderId="1" xfId="1" applyNumberFormat="1" applyFont="1" applyBorder="1" applyAlignment="1"/>
    <xf numFmtId="3" fontId="13" fillId="0" borderId="9" xfId="1" applyNumberFormat="1" applyFont="1" applyBorder="1" applyAlignment="1"/>
    <xf numFmtId="3" fontId="13" fillId="2" borderId="9" xfId="0" applyNumberFormat="1" applyFont="1" applyFill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3" borderId="1" xfId="0" quotePrefix="1" applyNumberFormat="1" applyFont="1" applyFill="1" applyBorder="1" applyAlignment="1">
      <alignment vertical="center"/>
    </xf>
    <xf numFmtId="3" fontId="13" fillId="6" borderId="1" xfId="5" applyNumberFormat="1" applyFont="1" applyFill="1" applyBorder="1" applyAlignment="1"/>
    <xf numFmtId="41" fontId="13" fillId="0" borderId="0" xfId="0" applyNumberFormat="1" applyFont="1" applyAlignment="1">
      <alignment horizontal="right"/>
    </xf>
    <xf numFmtId="41" fontId="17" fillId="5" borderId="1" xfId="0" quotePrefix="1" applyNumberFormat="1" applyFont="1" applyFill="1" applyBorder="1" applyAlignment="1">
      <alignment horizontal="right" vertical="center"/>
    </xf>
    <xf numFmtId="41" fontId="15" fillId="6" borderId="8" xfId="0" applyNumberFormat="1" applyFont="1" applyFill="1" applyBorder="1" applyAlignment="1">
      <alignment horizontal="right" vertical="center" wrapText="1"/>
    </xf>
    <xf numFmtId="41" fontId="13" fillId="0" borderId="1" xfId="0" applyNumberFormat="1" applyFont="1" applyBorder="1" applyAlignment="1">
      <alignment horizontal="right"/>
    </xf>
    <xf numFmtId="41" fontId="15" fillId="6" borderId="8" xfId="0" quotePrefix="1" applyNumberFormat="1" applyFont="1" applyFill="1" applyBorder="1" applyAlignment="1">
      <alignment horizontal="right" vertical="center"/>
    </xf>
    <xf numFmtId="41" fontId="15" fillId="0" borderId="8" xfId="0" quotePrefix="1" applyNumberFormat="1" applyFont="1" applyBorder="1" applyAlignment="1">
      <alignment horizontal="right" vertical="center"/>
    </xf>
    <xf numFmtId="164" fontId="13" fillId="6" borderId="1" xfId="5" applyFont="1" applyFill="1" applyBorder="1" applyAlignment="1">
      <alignment horizontal="right"/>
    </xf>
    <xf numFmtId="0" fontId="15" fillId="3" borderId="5" xfId="0" applyFont="1" applyFill="1" applyBorder="1" applyAlignment="1">
      <alignment horizontal="left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10" fontId="20" fillId="3" borderId="1" xfId="93" applyNumberFormat="1" applyFont="1" applyFill="1" applyBorder="1" applyAlignment="1">
      <alignment horizontal="center" vertical="center"/>
    </xf>
    <xf numFmtId="10" fontId="0" fillId="6" borderId="1" xfId="93" applyNumberFormat="1" applyFont="1" applyFill="1" applyBorder="1" applyAlignment="1">
      <alignment horizontal="center" vertical="center"/>
    </xf>
    <xf numFmtId="9" fontId="0" fillId="0" borderId="1" xfId="93" applyFont="1" applyFill="1" applyBorder="1" applyAlignment="1">
      <alignment horizontal="center" vertical="center"/>
    </xf>
    <xf numFmtId="3" fontId="11" fillId="0" borderId="1" xfId="1" applyNumberFormat="1" applyFont="1" applyBorder="1" applyAlignment="1"/>
    <xf numFmtId="3" fontId="11" fillId="0" borderId="9" xfId="1" applyNumberFormat="1" applyFont="1" applyBorder="1" applyAlignment="1"/>
    <xf numFmtId="41" fontId="11" fillId="0" borderId="9" xfId="0" applyNumberFormat="1" applyFont="1" applyBorder="1" applyAlignment="1">
      <alignment horizontal="right"/>
    </xf>
    <xf numFmtId="3" fontId="11" fillId="2" borderId="9" xfId="0" applyNumberFormat="1" applyFont="1" applyFill="1" applyBorder="1" applyAlignment="1">
      <alignment vertical="center" wrapText="1"/>
    </xf>
    <xf numFmtId="41" fontId="11" fillId="2" borderId="9" xfId="0" applyNumberFormat="1" applyFont="1" applyFill="1" applyBorder="1" applyAlignment="1">
      <alignment horizontal="right" vertical="center" wrapText="1"/>
    </xf>
    <xf numFmtId="41" fontId="11" fillId="0" borderId="1" xfId="0" applyNumberFormat="1" applyFont="1" applyBorder="1" applyAlignment="1">
      <alignment horizontal="right"/>
    </xf>
    <xf numFmtId="9" fontId="0" fillId="0" borderId="9" xfId="93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22" fillId="0" borderId="1" xfId="2" applyNumberFormat="1" applyFont="1" applyBorder="1" applyAlignment="1">
      <alignment horizontal="left"/>
    </xf>
    <xf numFmtId="3" fontId="22" fillId="0" borderId="9" xfId="2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3" fillId="0" borderId="1" xfId="0" applyFont="1" applyBorder="1"/>
    <xf numFmtId="0" fontId="2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5" xfId="0" applyFont="1" applyBorder="1"/>
    <xf numFmtId="14" fontId="13" fillId="0" borderId="7" xfId="0" applyNumberFormat="1" applyFont="1" applyBorder="1" applyAlignment="1">
      <alignment vertical="center" wrapText="1"/>
    </xf>
    <xf numFmtId="14" fontId="13" fillId="2" borderId="7" xfId="0" applyNumberFormat="1" applyFont="1" applyFill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13" fillId="0" borderId="5" xfId="0" applyFont="1" applyBorder="1"/>
    <xf numFmtId="0" fontId="0" fillId="0" borderId="1" xfId="0" applyBorder="1" applyAlignment="1">
      <alignment horizontal="center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4" fillId="0" borderId="1" xfId="2" applyFont="1" applyBorder="1" applyAlignment="1">
      <alignment horizontal="center"/>
    </xf>
    <xf numFmtId="0" fontId="13" fillId="0" borderId="5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1" fontId="10" fillId="0" borderId="0" xfId="0" applyNumberFormat="1" applyFont="1"/>
    <xf numFmtId="41" fontId="13" fillId="0" borderId="0" xfId="1" applyFont="1" applyAlignment="1"/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vertical="center" wrapText="1"/>
    </xf>
    <xf numFmtId="41" fontId="15" fillId="2" borderId="1" xfId="0" applyNumberFormat="1" applyFont="1" applyFill="1" applyBorder="1" applyAlignment="1">
      <alignment horizontal="right" vertical="center" wrapText="1"/>
    </xf>
    <xf numFmtId="43" fontId="15" fillId="2" borderId="1" xfId="0" applyNumberFormat="1" applyFont="1" applyFill="1" applyBorder="1" applyAlignment="1">
      <alignment vertical="center" wrapText="1"/>
    </xf>
    <xf numFmtId="41" fontId="15" fillId="2" borderId="1" xfId="0" applyNumberFormat="1" applyFont="1" applyFill="1" applyBorder="1" applyAlignment="1">
      <alignment vertical="center" wrapText="1"/>
    </xf>
    <xf numFmtId="10" fontId="15" fillId="2" borderId="1" xfId="0" applyNumberFormat="1" applyFont="1" applyFill="1" applyBorder="1" applyAlignment="1">
      <alignment horizontal="center" vertical="center"/>
    </xf>
    <xf numFmtId="14" fontId="15" fillId="7" borderId="1" xfId="0" applyNumberFormat="1" applyFont="1" applyFill="1" applyBorder="1" applyAlignment="1">
      <alignment vertical="center" wrapText="1"/>
    </xf>
    <xf numFmtId="14" fontId="15" fillId="7" borderId="9" xfId="0" applyNumberFormat="1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/>
    <xf numFmtId="3" fontId="18" fillId="7" borderId="1" xfId="2" applyNumberFormat="1" applyFont="1" applyFill="1" applyBorder="1" applyAlignment="1">
      <alignment horizontal="left"/>
    </xf>
    <xf numFmtId="3" fontId="18" fillId="7" borderId="8" xfId="2" applyNumberFormat="1" applyFont="1" applyFill="1" applyBorder="1" applyAlignment="1">
      <alignment horizontal="left"/>
    </xf>
    <xf numFmtId="14" fontId="15" fillId="7" borderId="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4" fillId="0" borderId="7" xfId="2" applyFont="1" applyBorder="1"/>
    <xf numFmtId="0" fontId="26" fillId="0" borderId="1" xfId="2" applyFont="1" applyBorder="1" applyAlignment="1">
      <alignment horizontal="center"/>
    </xf>
    <xf numFmtId="41" fontId="13" fillId="0" borderId="9" xfId="0" applyNumberFormat="1" applyFont="1" applyBorder="1"/>
    <xf numFmtId="3" fontId="22" fillId="0" borderId="8" xfId="2" applyNumberFormat="1" applyFont="1" applyBorder="1" applyAlignment="1">
      <alignment horizontal="left"/>
    </xf>
    <xf numFmtId="0" fontId="2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7" fillId="0" borderId="1" xfId="4" applyFont="1" applyBorder="1"/>
    <xf numFmtId="41" fontId="9" fillId="0" borderId="0" xfId="0" applyNumberFormat="1" applyFont="1"/>
    <xf numFmtId="3" fontId="13" fillId="0" borderId="0" xfId="0" applyNumberFormat="1" applyFont="1" applyBorder="1"/>
    <xf numFmtId="3" fontId="13" fillId="0" borderId="0" xfId="1" applyNumberFormat="1" applyFont="1" applyBorder="1" applyAlignment="1"/>
    <xf numFmtId="3" fontId="13" fillId="2" borderId="0" xfId="0" applyNumberFormat="1" applyFont="1" applyFill="1" applyBorder="1" applyAlignment="1">
      <alignment vertical="center" wrapText="1"/>
    </xf>
    <xf numFmtId="3" fontId="11" fillId="0" borderId="0" xfId="1" applyNumberFormat="1" applyFont="1" applyBorder="1" applyAlignment="1"/>
    <xf numFmtId="41" fontId="11" fillId="0" borderId="0" xfId="0" applyNumberFormat="1" applyFont="1" applyBorder="1" applyAlignment="1">
      <alignment horizontal="right"/>
    </xf>
    <xf numFmtId="0" fontId="13" fillId="0" borderId="0" xfId="0" applyFont="1" applyBorder="1"/>
    <xf numFmtId="0" fontId="1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25" fillId="0" borderId="9" xfId="2" applyNumberFormat="1" applyFont="1" applyBorder="1" applyAlignment="1">
      <alignment horizontal="left"/>
    </xf>
    <xf numFmtId="0" fontId="26" fillId="0" borderId="7" xfId="2" applyFont="1" applyBorder="1"/>
    <xf numFmtId="0" fontId="28" fillId="0" borderId="4" xfId="2" applyFont="1" applyBorder="1" applyAlignment="1">
      <alignment horizontal="center"/>
    </xf>
    <xf numFmtId="0" fontId="28" fillId="0" borderId="1" xfId="2" applyFont="1" applyBorder="1"/>
    <xf numFmtId="0" fontId="23" fillId="0" borderId="3" xfId="0" applyFont="1" applyBorder="1"/>
    <xf numFmtId="0" fontId="2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4" fillId="0" borderId="2" xfId="2" applyFont="1" applyBorder="1" applyAlignment="1">
      <alignment horizontal="center"/>
    </xf>
    <xf numFmtId="0" fontId="24" fillId="0" borderId="4" xfId="2" applyFont="1" applyBorder="1" applyAlignment="1">
      <alignment horizontal="center"/>
    </xf>
    <xf numFmtId="0" fontId="24" fillId="0" borderId="8" xfId="2" applyFont="1" applyBorder="1"/>
    <xf numFmtId="0" fontId="24" fillId="0" borderId="1" xfId="2" applyFont="1" applyBorder="1"/>
    <xf numFmtId="0" fontId="0" fillId="0" borderId="12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1" fontId="4" fillId="0" borderId="0" xfId="0" applyNumberFormat="1" applyFont="1"/>
    <xf numFmtId="0" fontId="3" fillId="0" borderId="0" xfId="0" applyFont="1" applyAlignment="1">
      <alignment horizontal="left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1" xfId="1" applyNumberFormat="1" applyFont="1" applyBorder="1" applyAlignment="1"/>
    <xf numFmtId="41" fontId="2" fillId="0" borderId="0" xfId="0" applyNumberFormat="1" applyFont="1"/>
    <xf numFmtId="10" fontId="13" fillId="0" borderId="8" xfId="0" applyNumberFormat="1" applyFont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41" fontId="13" fillId="0" borderId="8" xfId="0" applyNumberFormat="1" applyFont="1" applyBorder="1" applyAlignment="1">
      <alignment horizontal="right" vertical="center" wrapText="1"/>
    </xf>
    <xf numFmtId="41" fontId="13" fillId="0" borderId="9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3" fontId="13" fillId="0" borderId="8" xfId="1" applyNumberFormat="1" applyFont="1" applyBorder="1" applyAlignment="1">
      <alignment vertical="center" wrapText="1"/>
    </xf>
    <xf numFmtId="3" fontId="13" fillId="0" borderId="9" xfId="1" applyNumberFormat="1" applyFont="1" applyBorder="1" applyAlignment="1">
      <alignment vertical="center" wrapText="1"/>
    </xf>
    <xf numFmtId="9" fontId="0" fillId="0" borderId="8" xfId="93" applyFont="1" applyFill="1" applyBorder="1" applyAlignment="1">
      <alignment horizontal="center" vertical="center" wrapText="1"/>
    </xf>
    <xf numFmtId="9" fontId="0" fillId="0" borderId="9" xfId="9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1" fontId="1" fillId="0" borderId="0" xfId="0" applyNumberFormat="1" applyFont="1"/>
  </cellXfs>
  <cellStyles count="212">
    <cellStyle name="Comma [0]" xfId="1" builtinId="6"/>
    <cellStyle name="Comma [0] 2" xfId="5"/>
    <cellStyle name="Comma [0] 2 2" xfId="118"/>
    <cellStyle name="Comma [0] 3" xfId="115"/>
    <cellStyle name="Comma 10" xfId="17"/>
    <cellStyle name="Comma 10 2" xfId="130"/>
    <cellStyle name="Comma 100" xfId="109"/>
    <cellStyle name="Comma 101" xfId="110"/>
    <cellStyle name="Comma 102" xfId="111"/>
    <cellStyle name="Comma 103" xfId="112"/>
    <cellStyle name="Comma 104" xfId="113"/>
    <cellStyle name="Comma 105" xfId="114"/>
    <cellStyle name="Comma 106" xfId="116"/>
    <cellStyle name="Comma 107" xfId="209"/>
    <cellStyle name="Comma 108" xfId="211"/>
    <cellStyle name="Comma 109" xfId="208"/>
    <cellStyle name="Comma 11" xfId="18"/>
    <cellStyle name="Comma 11 2" xfId="131"/>
    <cellStyle name="Comma 110" xfId="210"/>
    <cellStyle name="Comma 12" xfId="19"/>
    <cellStyle name="Comma 12 2" xfId="132"/>
    <cellStyle name="Comma 13" xfId="20"/>
    <cellStyle name="Comma 13 2" xfId="133"/>
    <cellStyle name="Comma 14" xfId="21"/>
    <cellStyle name="Comma 14 2" xfId="134"/>
    <cellStyle name="Comma 15" xfId="22"/>
    <cellStyle name="Comma 15 2" xfId="135"/>
    <cellStyle name="Comma 16" xfId="23"/>
    <cellStyle name="Comma 16 2" xfId="136"/>
    <cellStyle name="Comma 17" xfId="24"/>
    <cellStyle name="Comma 17 2" xfId="137"/>
    <cellStyle name="Comma 18" xfId="25"/>
    <cellStyle name="Comma 18 2" xfId="138"/>
    <cellStyle name="Comma 19" xfId="26"/>
    <cellStyle name="Comma 19 2" xfId="139"/>
    <cellStyle name="Comma 2" xfId="8"/>
    <cellStyle name="Comma 2 2" xfId="121"/>
    <cellStyle name="Comma 20" xfId="27"/>
    <cellStyle name="Comma 20 2" xfId="140"/>
    <cellStyle name="Comma 21" xfId="28"/>
    <cellStyle name="Comma 21 2" xfId="141"/>
    <cellStyle name="Comma 22" xfId="29"/>
    <cellStyle name="Comma 22 2" xfId="142"/>
    <cellStyle name="Comma 23" xfId="30"/>
    <cellStyle name="Comma 23 2" xfId="143"/>
    <cellStyle name="Comma 24" xfId="31"/>
    <cellStyle name="Comma 24 2" xfId="144"/>
    <cellStyle name="Comma 25" xfId="32"/>
    <cellStyle name="Comma 25 2" xfId="145"/>
    <cellStyle name="Comma 26" xfId="33"/>
    <cellStyle name="Comma 26 2" xfId="146"/>
    <cellStyle name="Comma 27" xfId="34"/>
    <cellStyle name="Comma 27 2" xfId="147"/>
    <cellStyle name="Comma 28" xfId="35"/>
    <cellStyle name="Comma 28 2" xfId="148"/>
    <cellStyle name="Comma 29" xfId="36"/>
    <cellStyle name="Comma 29 2" xfId="149"/>
    <cellStyle name="Comma 3" xfId="11"/>
    <cellStyle name="Comma 3 2" xfId="124"/>
    <cellStyle name="Comma 30" xfId="37"/>
    <cellStyle name="Comma 30 2" xfId="150"/>
    <cellStyle name="Comma 31" xfId="38"/>
    <cellStyle name="Comma 31 2" xfId="151"/>
    <cellStyle name="Comma 32" xfId="39"/>
    <cellStyle name="Comma 32 2" xfId="152"/>
    <cellStyle name="Comma 33" xfId="40"/>
    <cellStyle name="Comma 33 2" xfId="153"/>
    <cellStyle name="Comma 34" xfId="41"/>
    <cellStyle name="Comma 34 2" xfId="154"/>
    <cellStyle name="Comma 35" xfId="42"/>
    <cellStyle name="Comma 35 2" xfId="155"/>
    <cellStyle name="Comma 36" xfId="43"/>
    <cellStyle name="Comma 36 2" xfId="156"/>
    <cellStyle name="Comma 37" xfId="44"/>
    <cellStyle name="Comma 37 2" xfId="157"/>
    <cellStyle name="Comma 38" xfId="45"/>
    <cellStyle name="Comma 38 2" xfId="158"/>
    <cellStyle name="Comma 39" xfId="46"/>
    <cellStyle name="Comma 39 2" xfId="159"/>
    <cellStyle name="Comma 4" xfId="10"/>
    <cellStyle name="Comma 4 2" xfId="123"/>
    <cellStyle name="Comma 40" xfId="47"/>
    <cellStyle name="Comma 40 2" xfId="160"/>
    <cellStyle name="Comma 41" xfId="48"/>
    <cellStyle name="Comma 41 2" xfId="161"/>
    <cellStyle name="Comma 42" xfId="49"/>
    <cellStyle name="Comma 42 2" xfId="162"/>
    <cellStyle name="Comma 43" xfId="50"/>
    <cellStyle name="Comma 43 2" xfId="163"/>
    <cellStyle name="Comma 44" xfId="51"/>
    <cellStyle name="Comma 44 2" xfId="164"/>
    <cellStyle name="Comma 45" xfId="52"/>
    <cellStyle name="Comma 45 2" xfId="165"/>
    <cellStyle name="Comma 46" xfId="53"/>
    <cellStyle name="Comma 46 2" xfId="166"/>
    <cellStyle name="Comma 47" xfId="54"/>
    <cellStyle name="Comma 47 2" xfId="167"/>
    <cellStyle name="Comma 48" xfId="55"/>
    <cellStyle name="Comma 48 2" xfId="168"/>
    <cellStyle name="Comma 49" xfId="56"/>
    <cellStyle name="Comma 49 2" xfId="169"/>
    <cellStyle name="Comma 5" xfId="12"/>
    <cellStyle name="Comma 5 2" xfId="125"/>
    <cellStyle name="Comma 50" xfId="57"/>
    <cellStyle name="Comma 50 2" xfId="170"/>
    <cellStyle name="Comma 51" xfId="58"/>
    <cellStyle name="Comma 51 2" xfId="171"/>
    <cellStyle name="Comma 52" xfId="59"/>
    <cellStyle name="Comma 52 2" xfId="172"/>
    <cellStyle name="Comma 53" xfId="60"/>
    <cellStyle name="Comma 53 2" xfId="173"/>
    <cellStyle name="Comma 54" xfId="61"/>
    <cellStyle name="Comma 54 2" xfId="174"/>
    <cellStyle name="Comma 55" xfId="62"/>
    <cellStyle name="Comma 55 2" xfId="175"/>
    <cellStyle name="Comma 56" xfId="63"/>
    <cellStyle name="Comma 56 2" xfId="176"/>
    <cellStyle name="Comma 57" xfId="64"/>
    <cellStyle name="Comma 57 2" xfId="177"/>
    <cellStyle name="Comma 58" xfId="65"/>
    <cellStyle name="Comma 58 2" xfId="178"/>
    <cellStyle name="Comma 59" xfId="66"/>
    <cellStyle name="Comma 59 2" xfId="179"/>
    <cellStyle name="Comma 6" xfId="13"/>
    <cellStyle name="Comma 6 2" xfId="126"/>
    <cellStyle name="Comma 60" xfId="67"/>
    <cellStyle name="Comma 60 2" xfId="180"/>
    <cellStyle name="Comma 61" xfId="68"/>
    <cellStyle name="Comma 61 2" xfId="181"/>
    <cellStyle name="Comma 62" xfId="69"/>
    <cellStyle name="Comma 62 2" xfId="182"/>
    <cellStyle name="Comma 63" xfId="70"/>
    <cellStyle name="Comma 63 2" xfId="183"/>
    <cellStyle name="Comma 64" xfId="71"/>
    <cellStyle name="Comma 64 2" xfId="184"/>
    <cellStyle name="Comma 65" xfId="72"/>
    <cellStyle name="Comma 65 2" xfId="185"/>
    <cellStyle name="Comma 66" xfId="73"/>
    <cellStyle name="Comma 66 2" xfId="186"/>
    <cellStyle name="Comma 67" xfId="74"/>
    <cellStyle name="Comma 67 2" xfId="187"/>
    <cellStyle name="Comma 68" xfId="75"/>
    <cellStyle name="Comma 68 2" xfId="188"/>
    <cellStyle name="Comma 69" xfId="76"/>
    <cellStyle name="Comma 69 2" xfId="189"/>
    <cellStyle name="Comma 7" xfId="14"/>
    <cellStyle name="Comma 7 2" xfId="127"/>
    <cellStyle name="Comma 70" xfId="77"/>
    <cellStyle name="Comma 70 2" xfId="190"/>
    <cellStyle name="Comma 71" xfId="78"/>
    <cellStyle name="Comma 71 2" xfId="191"/>
    <cellStyle name="Comma 72" xfId="79"/>
    <cellStyle name="Comma 72 2" xfId="192"/>
    <cellStyle name="Comma 73" xfId="80"/>
    <cellStyle name="Comma 73 2" xfId="193"/>
    <cellStyle name="Comma 74" xfId="81"/>
    <cellStyle name="Comma 74 2" xfId="194"/>
    <cellStyle name="Comma 75" xfId="82"/>
    <cellStyle name="Comma 75 2" xfId="195"/>
    <cellStyle name="Comma 76" xfId="83"/>
    <cellStyle name="Comma 76 2" xfId="196"/>
    <cellStyle name="Comma 77" xfId="84"/>
    <cellStyle name="Comma 77 2" xfId="197"/>
    <cellStyle name="Comma 78" xfId="85"/>
    <cellStyle name="Comma 78 2" xfId="198"/>
    <cellStyle name="Comma 79" xfId="86"/>
    <cellStyle name="Comma 79 2" xfId="199"/>
    <cellStyle name="Comma 8" xfId="15"/>
    <cellStyle name="Comma 8 2" xfId="128"/>
    <cellStyle name="Comma 80" xfId="87"/>
    <cellStyle name="Comma 80 2" xfId="200"/>
    <cellStyle name="Comma 81" xfId="88"/>
    <cellStyle name="Comma 81 2" xfId="201"/>
    <cellStyle name="Comma 82" xfId="89"/>
    <cellStyle name="Comma 82 2" xfId="202"/>
    <cellStyle name="Comma 83" xfId="90"/>
    <cellStyle name="Comma 83 2" xfId="203"/>
    <cellStyle name="Comma 84" xfId="91"/>
    <cellStyle name="Comma 84 2" xfId="204"/>
    <cellStyle name="Comma 85" xfId="92"/>
    <cellStyle name="Comma 85 2" xfId="205"/>
    <cellStyle name="Comma 86" xfId="94"/>
    <cellStyle name="Comma 86 2" xfId="207"/>
    <cellStyle name="Comma 87" xfId="96"/>
    <cellStyle name="Comma 88" xfId="98"/>
    <cellStyle name="Comma 89" xfId="95"/>
    <cellStyle name="Comma 9" xfId="16"/>
    <cellStyle name="Comma 9 2" xfId="129"/>
    <cellStyle name="Comma 90" xfId="99"/>
    <cellStyle name="Comma 91" xfId="100"/>
    <cellStyle name="Comma 92" xfId="101"/>
    <cellStyle name="Comma 93" xfId="102"/>
    <cellStyle name="Comma 94" xfId="103"/>
    <cellStyle name="Comma 95" xfId="104"/>
    <cellStyle name="Comma 96" xfId="105"/>
    <cellStyle name="Comma 97" xfId="106"/>
    <cellStyle name="Comma 98" xfId="107"/>
    <cellStyle name="Comma 99" xfId="108"/>
    <cellStyle name="Currency 2" xfId="6"/>
    <cellStyle name="Currency 2 2" xfId="119"/>
    <cellStyle name="Normal" xfId="0" builtinId="0"/>
    <cellStyle name="Normal 2" xfId="4"/>
    <cellStyle name="Normal 2 2" xfId="117"/>
    <cellStyle name="Normal 3" xfId="2"/>
    <cellStyle name="Normal 3 2" xfId="3"/>
    <cellStyle name="Normal 4" xfId="7"/>
    <cellStyle name="Normal 4 2" xfId="120"/>
    <cellStyle name="Percent" xfId="93" builtinId="5"/>
    <cellStyle name="Percent 2" xfId="9"/>
    <cellStyle name="Percent 2 2" xfId="122"/>
    <cellStyle name="Percent 3" xfId="97"/>
    <cellStyle name="Percent 4" xfId="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683"/>
  <sheetViews>
    <sheetView tabSelected="1" topLeftCell="A58" workbookViewId="0">
      <selection activeCell="I22" sqref="I22"/>
    </sheetView>
  </sheetViews>
  <sheetFormatPr defaultColWidth="9" defaultRowHeight="15"/>
  <cols>
    <col min="1" max="1" width="5.7109375" style="37" customWidth="1"/>
    <col min="2" max="2" width="57.85546875" style="5" customWidth="1"/>
    <col min="3" max="3" width="10.140625" style="5" customWidth="1"/>
    <col min="4" max="4" width="9" style="5"/>
    <col min="5" max="5" width="15.85546875" style="42" customWidth="1"/>
    <col min="6" max="6" width="13.85546875" style="42" customWidth="1"/>
    <col min="7" max="7" width="15" style="53" customWidth="1"/>
    <col min="8" max="8" width="13.7109375" style="5" customWidth="1"/>
    <col min="9" max="9" width="16.7109375" style="6" customWidth="1"/>
    <col min="10" max="10" width="11.42578125" style="5" customWidth="1"/>
    <col min="11" max="11" width="9" style="5"/>
    <col min="12" max="12" width="12.5703125" style="5" bestFit="1" customWidth="1"/>
    <col min="13" max="13" width="15.28515625" style="5" customWidth="1"/>
    <col min="14" max="14" width="14.28515625" style="5" bestFit="1" customWidth="1"/>
    <col min="15" max="16384" width="9" style="5"/>
  </cols>
  <sheetData>
    <row r="1" spans="1:1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4">
      <c r="A2" s="189" t="s">
        <v>19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4" ht="9.9499999999999993" customHeight="1"/>
    <row r="4" spans="1:14">
      <c r="A4" s="198" t="s">
        <v>395</v>
      </c>
    </row>
    <row r="5" spans="1:14">
      <c r="A5" s="130" t="s">
        <v>155</v>
      </c>
    </row>
    <row r="6" spans="1:14">
      <c r="A6" s="190" t="s">
        <v>1</v>
      </c>
      <c r="B6" s="190" t="s">
        <v>2</v>
      </c>
      <c r="C6" s="191" t="s">
        <v>3</v>
      </c>
      <c r="D6" s="192"/>
      <c r="E6" s="195" t="s">
        <v>4</v>
      </c>
      <c r="F6" s="191" t="s">
        <v>49</v>
      </c>
      <c r="G6" s="196"/>
      <c r="H6" s="192"/>
      <c r="I6" s="191" t="s">
        <v>5</v>
      </c>
      <c r="J6" s="192"/>
    </row>
    <row r="7" spans="1:14">
      <c r="A7" s="190"/>
      <c r="B7" s="190"/>
      <c r="C7" s="193"/>
      <c r="D7" s="194"/>
      <c r="E7" s="195"/>
      <c r="F7" s="193"/>
      <c r="G7" s="197"/>
      <c r="H7" s="194"/>
      <c r="I7" s="193"/>
      <c r="J7" s="194"/>
    </row>
    <row r="8" spans="1:14">
      <c r="A8" s="190"/>
      <c r="B8" s="190"/>
      <c r="C8" s="171" t="s">
        <v>6</v>
      </c>
      <c r="D8" s="171" t="s">
        <v>7</v>
      </c>
      <c r="E8" s="195"/>
      <c r="F8" s="61" t="s">
        <v>78</v>
      </c>
      <c r="G8" s="7" t="s">
        <v>79</v>
      </c>
      <c r="H8" s="171" t="s">
        <v>9</v>
      </c>
      <c r="I8" s="7" t="s">
        <v>8</v>
      </c>
      <c r="J8" s="171" t="s">
        <v>9</v>
      </c>
    </row>
    <row r="9" spans="1:14">
      <c r="A9" s="27" t="s">
        <v>10</v>
      </c>
      <c r="B9" s="27" t="s">
        <v>11</v>
      </c>
      <c r="C9" s="27" t="s">
        <v>12</v>
      </c>
      <c r="D9" s="27" t="s">
        <v>13</v>
      </c>
      <c r="E9" s="43" t="s">
        <v>14</v>
      </c>
      <c r="F9" s="43"/>
      <c r="G9" s="54" t="s">
        <v>15</v>
      </c>
      <c r="H9" s="27" t="s">
        <v>16</v>
      </c>
      <c r="I9" s="28" t="s">
        <v>17</v>
      </c>
      <c r="J9" s="27" t="s">
        <v>18</v>
      </c>
      <c r="L9" s="95"/>
      <c r="N9" s="6"/>
    </row>
    <row r="10" spans="1:14">
      <c r="A10" s="31">
        <v>1</v>
      </c>
      <c r="B10" s="60" t="s">
        <v>19</v>
      </c>
      <c r="C10" s="31"/>
      <c r="D10" s="31"/>
      <c r="E10" s="51">
        <f>SUM(E11+E314)</f>
        <v>2500000000</v>
      </c>
      <c r="F10" s="62">
        <f t="shared" ref="F10:F11" si="0">+H10</f>
        <v>0.52851199999999998</v>
      </c>
      <c r="G10" s="15">
        <f>SUM(G11+G314)</f>
        <v>1321280000</v>
      </c>
      <c r="H10" s="29">
        <f>+G10/E10*100%</f>
        <v>0.52851199999999998</v>
      </c>
      <c r="I10" s="15">
        <f>+I11+I314</f>
        <v>1168100000</v>
      </c>
      <c r="J10" s="29">
        <f t="shared" ref="J10:J11" si="1">100%-H10</f>
        <v>0.47148800000000002</v>
      </c>
    </row>
    <row r="11" spans="1:14">
      <c r="A11" s="30" t="s">
        <v>74</v>
      </c>
      <c r="B11" s="2" t="s">
        <v>77</v>
      </c>
      <c r="C11" s="2"/>
      <c r="D11" s="2"/>
      <c r="E11" s="44">
        <f>SUM(E13:E312)</f>
        <v>1750000000</v>
      </c>
      <c r="F11" s="63">
        <f t="shared" si="0"/>
        <v>0.4307314285714286</v>
      </c>
      <c r="G11" s="55">
        <f>SUM(G13:G307)</f>
        <v>753780000</v>
      </c>
      <c r="H11" s="8">
        <f>+G11/E11*100%</f>
        <v>0.4307314285714286</v>
      </c>
      <c r="I11" s="1">
        <f>SUM(I13:I307)</f>
        <v>985600000</v>
      </c>
      <c r="J11" s="33">
        <f t="shared" si="1"/>
        <v>0.56926857142857146</v>
      </c>
    </row>
    <row r="12" spans="1:14" s="12" customFormat="1">
      <c r="A12" s="96"/>
      <c r="B12" s="103" t="s">
        <v>51</v>
      </c>
      <c r="C12" s="97"/>
      <c r="D12" s="97"/>
      <c r="E12" s="98"/>
      <c r="F12" s="98"/>
      <c r="G12" s="99"/>
      <c r="H12" s="100"/>
      <c r="I12" s="101"/>
      <c r="J12" s="102"/>
    </row>
    <row r="13" spans="1:14" ht="15.75">
      <c r="A13" s="17"/>
      <c r="B13" s="77" t="s">
        <v>332</v>
      </c>
      <c r="C13" s="110">
        <v>1</v>
      </c>
      <c r="D13" s="77" t="s">
        <v>115</v>
      </c>
      <c r="E13" s="45">
        <v>25600000</v>
      </c>
      <c r="F13" s="64">
        <f t="shared" ref="F13:F15" si="2">+H13</f>
        <v>0</v>
      </c>
      <c r="G13" s="45"/>
      <c r="H13" s="11">
        <v>0</v>
      </c>
      <c r="I13" s="10">
        <f>+E13-G13</f>
        <v>25600000</v>
      </c>
      <c r="J13" s="11">
        <f t="shared" ref="J13:J25" si="3">100%-H13</f>
        <v>1</v>
      </c>
      <c r="M13" s="42">
        <f>SUM(M14:M26)</f>
        <v>73000000</v>
      </c>
    </row>
    <row r="14" spans="1:14" ht="15.75">
      <c r="A14" s="17"/>
      <c r="B14" s="77" t="s">
        <v>331</v>
      </c>
      <c r="C14" s="110">
        <v>1</v>
      </c>
      <c r="D14" s="77" t="s">
        <v>115</v>
      </c>
      <c r="E14" s="46">
        <v>6900000</v>
      </c>
      <c r="F14" s="64">
        <f t="shared" si="2"/>
        <v>0</v>
      </c>
      <c r="G14" s="46"/>
      <c r="H14" s="11">
        <v>0</v>
      </c>
      <c r="I14" s="10">
        <f t="shared" ref="I13:I25" si="4">+E14-G14</f>
        <v>6900000</v>
      </c>
      <c r="J14" s="11">
        <f t="shared" si="3"/>
        <v>1</v>
      </c>
      <c r="M14" s="47">
        <v>11200000</v>
      </c>
      <c r="N14" s="124"/>
    </row>
    <row r="15" spans="1:14" ht="15.75">
      <c r="A15" s="17"/>
      <c r="B15" s="77" t="s">
        <v>391</v>
      </c>
      <c r="C15" s="110">
        <v>10</v>
      </c>
      <c r="D15" s="77" t="s">
        <v>85</v>
      </c>
      <c r="E15" s="47">
        <v>12000000</v>
      </c>
      <c r="F15" s="64">
        <f t="shared" si="2"/>
        <v>0</v>
      </c>
      <c r="G15" s="47"/>
      <c r="H15" s="11">
        <v>0</v>
      </c>
      <c r="I15" s="10">
        <f t="shared" si="4"/>
        <v>12000000</v>
      </c>
      <c r="J15" s="11">
        <f t="shared" si="3"/>
        <v>1</v>
      </c>
      <c r="M15" s="47">
        <v>19200000</v>
      </c>
      <c r="N15" s="126"/>
    </row>
    <row r="16" spans="1:14" ht="15.75">
      <c r="A16" s="17"/>
      <c r="B16" s="77" t="s">
        <v>91</v>
      </c>
      <c r="C16" s="110">
        <v>1</v>
      </c>
      <c r="D16" s="77" t="s">
        <v>115</v>
      </c>
      <c r="E16" s="47">
        <v>10000000</v>
      </c>
      <c r="F16" s="64">
        <v>1</v>
      </c>
      <c r="G16" s="47">
        <v>10000000</v>
      </c>
      <c r="H16" s="64">
        <v>1</v>
      </c>
      <c r="I16" s="10">
        <f t="shared" si="4"/>
        <v>0</v>
      </c>
      <c r="J16" s="11">
        <f t="shared" si="3"/>
        <v>0</v>
      </c>
      <c r="M16" s="47">
        <v>16500000</v>
      </c>
      <c r="N16" s="126"/>
    </row>
    <row r="17" spans="1:14" ht="15.75">
      <c r="A17" s="17"/>
      <c r="B17" s="77" t="s">
        <v>156</v>
      </c>
      <c r="C17" s="110">
        <v>1</v>
      </c>
      <c r="D17" s="77" t="s">
        <v>115</v>
      </c>
      <c r="E17" s="47">
        <v>2000000</v>
      </c>
      <c r="F17" s="64">
        <v>1</v>
      </c>
      <c r="G17" s="47">
        <v>2000000</v>
      </c>
      <c r="H17" s="64">
        <v>1</v>
      </c>
      <c r="I17" s="10">
        <f t="shared" si="4"/>
        <v>0</v>
      </c>
      <c r="J17" s="11">
        <f t="shared" si="3"/>
        <v>0</v>
      </c>
      <c r="M17" s="47">
        <v>5500000</v>
      </c>
      <c r="N17" s="126"/>
    </row>
    <row r="18" spans="1:14" ht="15.75">
      <c r="A18" s="17"/>
      <c r="B18" s="77" t="s">
        <v>157</v>
      </c>
      <c r="C18" s="110">
        <v>2</v>
      </c>
      <c r="D18" s="77" t="s">
        <v>116</v>
      </c>
      <c r="E18" s="47">
        <v>1000000</v>
      </c>
      <c r="F18" s="64">
        <v>1</v>
      </c>
      <c r="G18" s="47">
        <v>1000000</v>
      </c>
      <c r="H18" s="64">
        <v>1</v>
      </c>
      <c r="I18" s="10">
        <f t="shared" si="4"/>
        <v>0</v>
      </c>
      <c r="J18" s="11">
        <f t="shared" si="3"/>
        <v>0</v>
      </c>
      <c r="M18" s="47">
        <v>2850000</v>
      </c>
      <c r="N18" s="126"/>
    </row>
    <row r="19" spans="1:14" ht="15.75">
      <c r="A19" s="17"/>
      <c r="B19" s="77" t="s">
        <v>158</v>
      </c>
      <c r="C19" s="110">
        <v>1</v>
      </c>
      <c r="D19" s="77" t="s">
        <v>116</v>
      </c>
      <c r="E19" s="47">
        <v>5000000</v>
      </c>
      <c r="F19" s="64">
        <v>1</v>
      </c>
      <c r="G19" s="47">
        <v>5000000</v>
      </c>
      <c r="H19" s="64">
        <v>1</v>
      </c>
      <c r="I19" s="10">
        <f t="shared" si="4"/>
        <v>0</v>
      </c>
      <c r="J19" s="11">
        <f t="shared" si="3"/>
        <v>0</v>
      </c>
      <c r="M19" s="47">
        <v>5500000</v>
      </c>
      <c r="N19" s="126"/>
    </row>
    <row r="20" spans="1:14" ht="15.75">
      <c r="A20" s="17"/>
      <c r="B20" s="77" t="s">
        <v>390</v>
      </c>
      <c r="C20" s="110">
        <v>10</v>
      </c>
      <c r="D20" s="77" t="s">
        <v>116</v>
      </c>
      <c r="E20" s="47">
        <v>3000000</v>
      </c>
      <c r="F20" s="64">
        <v>1</v>
      </c>
      <c r="G20" s="47">
        <v>3000000</v>
      </c>
      <c r="H20" s="64">
        <v>1</v>
      </c>
      <c r="I20" s="10">
        <f t="shared" si="4"/>
        <v>0</v>
      </c>
      <c r="J20" s="11">
        <f t="shared" si="3"/>
        <v>0</v>
      </c>
      <c r="M20" s="47">
        <v>6000000</v>
      </c>
      <c r="N20" s="126"/>
    </row>
    <row r="21" spans="1:14" ht="15.75">
      <c r="A21" s="17"/>
      <c r="B21" s="77" t="s">
        <v>160</v>
      </c>
      <c r="C21" s="110">
        <v>30</v>
      </c>
      <c r="D21" s="77" t="s">
        <v>116</v>
      </c>
      <c r="E21" s="47">
        <v>1500000</v>
      </c>
      <c r="F21" s="64">
        <v>1</v>
      </c>
      <c r="G21" s="47">
        <v>1500000</v>
      </c>
      <c r="H21" s="64">
        <v>1</v>
      </c>
      <c r="I21" s="10">
        <f t="shared" si="4"/>
        <v>0</v>
      </c>
      <c r="J21" s="11">
        <f t="shared" si="3"/>
        <v>0</v>
      </c>
      <c r="M21" s="47">
        <v>1600000</v>
      </c>
      <c r="N21" s="124"/>
    </row>
    <row r="22" spans="1:14" ht="15.75">
      <c r="A22" s="17"/>
      <c r="B22" s="77" t="s">
        <v>161</v>
      </c>
      <c r="C22" s="110">
        <v>30</v>
      </c>
      <c r="D22" s="77" t="s">
        <v>116</v>
      </c>
      <c r="E22" s="47">
        <v>1500000</v>
      </c>
      <c r="F22" s="64">
        <v>1</v>
      </c>
      <c r="G22" s="47">
        <v>1500000</v>
      </c>
      <c r="H22" s="64">
        <v>1</v>
      </c>
      <c r="I22" s="10">
        <f t="shared" si="4"/>
        <v>0</v>
      </c>
      <c r="J22" s="11">
        <f t="shared" si="3"/>
        <v>0</v>
      </c>
      <c r="M22" s="47">
        <v>1650000</v>
      </c>
      <c r="N22" s="124"/>
    </row>
    <row r="23" spans="1:14" ht="15.75">
      <c r="A23" s="17"/>
      <c r="B23" s="77" t="s">
        <v>29</v>
      </c>
      <c r="C23" s="110">
        <v>1</v>
      </c>
      <c r="D23" s="77" t="s">
        <v>115</v>
      </c>
      <c r="E23" s="47">
        <v>750000</v>
      </c>
      <c r="F23" s="64">
        <v>1</v>
      </c>
      <c r="G23" s="47">
        <v>750000</v>
      </c>
      <c r="H23" s="64">
        <v>1</v>
      </c>
      <c r="I23" s="10">
        <f t="shared" si="4"/>
        <v>0</v>
      </c>
      <c r="J23" s="11">
        <f t="shared" si="3"/>
        <v>0</v>
      </c>
      <c r="M23" s="47">
        <v>1500000</v>
      </c>
      <c r="N23" s="124"/>
    </row>
    <row r="24" spans="1:14" ht="15.75">
      <c r="A24" s="17"/>
      <c r="B24" s="77" t="s">
        <v>50</v>
      </c>
      <c r="C24" s="110">
        <v>1</v>
      </c>
      <c r="D24" s="77" t="s">
        <v>115</v>
      </c>
      <c r="E24" s="47">
        <v>250000</v>
      </c>
      <c r="F24" s="64">
        <v>1</v>
      </c>
      <c r="G24" s="47">
        <v>250000</v>
      </c>
      <c r="H24" s="64">
        <v>1</v>
      </c>
      <c r="I24" s="10">
        <f t="shared" si="4"/>
        <v>0</v>
      </c>
      <c r="J24" s="11">
        <f t="shared" si="3"/>
        <v>0</v>
      </c>
      <c r="M24" s="47">
        <v>750000</v>
      </c>
      <c r="N24" s="124"/>
    </row>
    <row r="25" spans="1:14" ht="15.75">
      <c r="A25" s="17"/>
      <c r="B25" s="77" t="s">
        <v>83</v>
      </c>
      <c r="C25" s="110">
        <v>1</v>
      </c>
      <c r="D25" s="77" t="s">
        <v>115</v>
      </c>
      <c r="E25" s="47">
        <v>500000</v>
      </c>
      <c r="F25" s="64">
        <v>1</v>
      </c>
      <c r="G25" s="47">
        <v>500000</v>
      </c>
      <c r="H25" s="64">
        <v>1</v>
      </c>
      <c r="I25" s="10">
        <f t="shared" si="4"/>
        <v>0</v>
      </c>
      <c r="J25" s="11">
        <f t="shared" si="3"/>
        <v>0</v>
      </c>
      <c r="M25" s="47">
        <v>250000</v>
      </c>
      <c r="N25" s="124"/>
    </row>
    <row r="26" spans="1:14">
      <c r="A26" s="17"/>
      <c r="B26" s="75"/>
      <c r="C26" s="86"/>
      <c r="D26" s="82"/>
      <c r="E26" s="48"/>
      <c r="F26" s="71"/>
      <c r="G26" s="67"/>
      <c r="H26" s="34"/>
      <c r="I26" s="35"/>
      <c r="J26" s="34"/>
      <c r="M26" s="47">
        <v>500000</v>
      </c>
    </row>
    <row r="27" spans="1:14">
      <c r="A27" s="17"/>
      <c r="B27" s="21"/>
      <c r="C27" s="87"/>
      <c r="D27" s="82"/>
      <c r="E27" s="48"/>
      <c r="F27" s="66"/>
      <c r="G27" s="67"/>
      <c r="H27" s="34"/>
      <c r="I27" s="35"/>
      <c r="J27" s="36"/>
    </row>
    <row r="28" spans="1:14">
      <c r="A28" s="17"/>
      <c r="B28" s="104" t="s">
        <v>52</v>
      </c>
      <c r="C28" s="88"/>
      <c r="D28" s="83"/>
      <c r="E28" s="49"/>
      <c r="F28" s="68"/>
      <c r="G28" s="69"/>
      <c r="H28" s="19"/>
      <c r="I28" s="20"/>
      <c r="J28" s="19"/>
      <c r="N28" s="126"/>
    </row>
    <row r="29" spans="1:14" ht="15.75">
      <c r="A29" s="17"/>
      <c r="B29" s="77" t="s">
        <v>162</v>
      </c>
      <c r="C29" s="110">
        <v>1</v>
      </c>
      <c r="D29" s="77" t="s">
        <v>115</v>
      </c>
      <c r="E29" s="47">
        <v>11200000</v>
      </c>
      <c r="F29" s="64">
        <f t="shared" ref="F29:F32" si="5">+H29</f>
        <v>0</v>
      </c>
      <c r="G29" s="47"/>
      <c r="H29" s="11">
        <v>0</v>
      </c>
      <c r="I29" s="10">
        <f>+E29-G29</f>
        <v>11200000</v>
      </c>
      <c r="J29" s="11">
        <f t="shared" ref="J29:J37" si="6">100%-H29</f>
        <v>1</v>
      </c>
      <c r="M29" s="42">
        <f>SUM(M30:M38)</f>
        <v>70000000</v>
      </c>
      <c r="N29" s="126"/>
    </row>
    <row r="30" spans="1:14" ht="15.75">
      <c r="A30" s="17"/>
      <c r="B30" s="77" t="s">
        <v>117</v>
      </c>
      <c r="C30" s="110">
        <v>16</v>
      </c>
      <c r="D30" s="77" t="s">
        <v>22</v>
      </c>
      <c r="E30" s="47">
        <v>19200000</v>
      </c>
      <c r="F30" s="64">
        <f t="shared" si="5"/>
        <v>0</v>
      </c>
      <c r="G30" s="47"/>
      <c r="H30" s="11">
        <v>0</v>
      </c>
      <c r="I30" s="10">
        <f t="shared" ref="I30:I35" si="7">+E30-G30</f>
        <v>19200000</v>
      </c>
      <c r="J30" s="11">
        <f t="shared" si="6"/>
        <v>1</v>
      </c>
      <c r="M30" s="47">
        <v>11200000</v>
      </c>
      <c r="N30" s="124"/>
    </row>
    <row r="31" spans="1:14" ht="15.75">
      <c r="A31" s="17"/>
      <c r="B31" s="77" t="s">
        <v>163</v>
      </c>
      <c r="C31" s="110">
        <v>3</v>
      </c>
      <c r="D31" s="77" t="s">
        <v>115</v>
      </c>
      <c r="E31" s="47">
        <v>16500000</v>
      </c>
      <c r="F31" s="64">
        <f t="shared" si="5"/>
        <v>0</v>
      </c>
      <c r="G31" s="47"/>
      <c r="H31" s="11">
        <v>0</v>
      </c>
      <c r="I31" s="10">
        <f t="shared" si="7"/>
        <v>16500000</v>
      </c>
      <c r="J31" s="11">
        <f t="shared" si="6"/>
        <v>1</v>
      </c>
      <c r="M31" s="47">
        <v>19200000</v>
      </c>
      <c r="N31" s="124"/>
    </row>
    <row r="32" spans="1:14" ht="15.75">
      <c r="A32" s="17"/>
      <c r="B32" s="77" t="s">
        <v>164</v>
      </c>
      <c r="C32" s="110">
        <v>1</v>
      </c>
      <c r="D32" s="77" t="s">
        <v>115</v>
      </c>
      <c r="E32" s="47">
        <v>5500000</v>
      </c>
      <c r="F32" s="64">
        <f t="shared" si="5"/>
        <v>0</v>
      </c>
      <c r="G32" s="47"/>
      <c r="H32" s="11">
        <v>0</v>
      </c>
      <c r="I32" s="10">
        <f t="shared" si="7"/>
        <v>5500000</v>
      </c>
      <c r="J32" s="11">
        <f t="shared" si="6"/>
        <v>1</v>
      </c>
      <c r="M32" s="47">
        <v>16500000</v>
      </c>
      <c r="N32" s="124"/>
    </row>
    <row r="33" spans="1:14" ht="15.75">
      <c r="A33" s="17"/>
      <c r="B33" s="77" t="s">
        <v>165</v>
      </c>
      <c r="C33" s="110">
        <v>1</v>
      </c>
      <c r="D33" s="77" t="s">
        <v>116</v>
      </c>
      <c r="E33" s="47">
        <v>2850000</v>
      </c>
      <c r="F33" s="64">
        <v>1</v>
      </c>
      <c r="G33" s="47">
        <v>2850000</v>
      </c>
      <c r="H33" s="64">
        <v>1</v>
      </c>
      <c r="I33" s="10">
        <f t="shared" si="7"/>
        <v>0</v>
      </c>
      <c r="J33" s="11">
        <f t="shared" si="6"/>
        <v>0</v>
      </c>
      <c r="M33" s="47">
        <v>5500000</v>
      </c>
      <c r="N33" s="127"/>
    </row>
    <row r="34" spans="1:14" ht="15.75">
      <c r="A34" s="17"/>
      <c r="B34" s="77" t="s">
        <v>166</v>
      </c>
      <c r="C34" s="110">
        <v>11</v>
      </c>
      <c r="D34" s="77" t="s">
        <v>116</v>
      </c>
      <c r="E34" s="47">
        <v>5500000</v>
      </c>
      <c r="F34" s="64">
        <v>1</v>
      </c>
      <c r="G34" s="47">
        <v>5500000</v>
      </c>
      <c r="H34" s="64">
        <v>1</v>
      </c>
      <c r="I34" s="10">
        <f t="shared" si="7"/>
        <v>0</v>
      </c>
      <c r="J34" s="11">
        <f t="shared" si="6"/>
        <v>0</v>
      </c>
      <c r="M34" s="47">
        <v>2850000</v>
      </c>
      <c r="N34" s="124"/>
    </row>
    <row r="35" spans="1:14" ht="15.75">
      <c r="A35" s="17"/>
      <c r="B35" s="77" t="s">
        <v>91</v>
      </c>
      <c r="C35" s="110">
        <v>2</v>
      </c>
      <c r="D35" s="77" t="s">
        <v>115</v>
      </c>
      <c r="E35" s="47">
        <v>6000000</v>
      </c>
      <c r="F35" s="64">
        <v>1</v>
      </c>
      <c r="G35" s="47">
        <v>6000000</v>
      </c>
      <c r="H35" s="64">
        <v>1</v>
      </c>
      <c r="I35" s="10">
        <f t="shared" si="7"/>
        <v>0</v>
      </c>
      <c r="J35" s="11">
        <f t="shared" si="6"/>
        <v>0</v>
      </c>
      <c r="M35" s="47">
        <v>5500000</v>
      </c>
      <c r="N35" s="42"/>
    </row>
    <row r="36" spans="1:14" ht="15.75">
      <c r="A36" s="17"/>
      <c r="B36" s="77" t="s">
        <v>119</v>
      </c>
      <c r="C36" s="110">
        <v>1</v>
      </c>
      <c r="D36" s="77" t="s">
        <v>115</v>
      </c>
      <c r="E36" s="47">
        <v>1600000</v>
      </c>
      <c r="F36" s="64">
        <v>1</v>
      </c>
      <c r="G36" s="47">
        <v>1600000</v>
      </c>
      <c r="H36" s="64">
        <v>1</v>
      </c>
      <c r="I36" s="10">
        <f>+E36-G36</f>
        <v>0</v>
      </c>
      <c r="J36" s="11">
        <f t="shared" si="6"/>
        <v>0</v>
      </c>
      <c r="M36" s="47">
        <v>6000000</v>
      </c>
    </row>
    <row r="37" spans="1:14" ht="15.75">
      <c r="A37" s="17"/>
      <c r="B37" s="77" t="s">
        <v>167</v>
      </c>
      <c r="C37" s="110">
        <v>1</v>
      </c>
      <c r="D37" s="77" t="s">
        <v>115</v>
      </c>
      <c r="E37" s="47">
        <v>1650000</v>
      </c>
      <c r="F37" s="64">
        <v>1</v>
      </c>
      <c r="G37" s="47">
        <v>1650000</v>
      </c>
      <c r="H37" s="64">
        <v>1</v>
      </c>
      <c r="I37" s="10">
        <f>+E37-G37</f>
        <v>0</v>
      </c>
      <c r="J37" s="11">
        <f t="shared" si="6"/>
        <v>0</v>
      </c>
      <c r="M37" s="47">
        <v>1600000</v>
      </c>
    </row>
    <row r="38" spans="1:14" ht="15.75">
      <c r="A38" s="17"/>
      <c r="B38" s="111"/>
      <c r="C38" s="9"/>
      <c r="D38" s="84"/>
      <c r="E38" s="48"/>
      <c r="F38" s="66"/>
      <c r="G38" s="67"/>
      <c r="H38" s="34"/>
      <c r="I38" s="35"/>
      <c r="J38" s="36"/>
      <c r="M38" s="47">
        <v>1650000</v>
      </c>
    </row>
    <row r="39" spans="1:14">
      <c r="A39" s="17"/>
      <c r="B39" s="104" t="s">
        <v>53</v>
      </c>
      <c r="C39" s="88"/>
      <c r="D39" s="83"/>
      <c r="E39" s="49"/>
      <c r="F39" s="68"/>
      <c r="G39" s="69"/>
      <c r="H39" s="19"/>
      <c r="I39" s="20"/>
      <c r="J39" s="19"/>
    </row>
    <row r="40" spans="1:14" ht="15.75">
      <c r="A40" s="17"/>
      <c r="B40" s="77" t="s">
        <v>168</v>
      </c>
      <c r="C40" s="110">
        <v>1</v>
      </c>
      <c r="D40" s="77" t="s">
        <v>115</v>
      </c>
      <c r="E40" s="47">
        <v>15000000</v>
      </c>
      <c r="F40" s="64">
        <f t="shared" ref="F40:F42" si="8">+H40</f>
        <v>0</v>
      </c>
      <c r="G40" s="47"/>
      <c r="H40" s="11"/>
      <c r="I40" s="10">
        <f t="shared" ref="I40:I51" si="9">+E40-G40</f>
        <v>15000000</v>
      </c>
      <c r="J40" s="11">
        <f t="shared" ref="J40:J51" si="10">100%-H40</f>
        <v>1</v>
      </c>
      <c r="M40" s="42">
        <f>SUM(M41:M52)</f>
        <v>70000000</v>
      </c>
      <c r="N40" s="124"/>
    </row>
    <row r="41" spans="1:14" ht="15.75">
      <c r="A41" s="17"/>
      <c r="B41" s="77" t="s">
        <v>169</v>
      </c>
      <c r="C41" s="110">
        <v>1</v>
      </c>
      <c r="D41" s="77" t="s">
        <v>115</v>
      </c>
      <c r="E41" s="47">
        <v>16000000</v>
      </c>
      <c r="F41" s="64">
        <f t="shared" si="8"/>
        <v>0</v>
      </c>
      <c r="G41" s="47"/>
      <c r="H41" s="11"/>
      <c r="I41" s="10">
        <f t="shared" si="9"/>
        <v>16000000</v>
      </c>
      <c r="J41" s="11">
        <f t="shared" si="10"/>
        <v>1</v>
      </c>
      <c r="M41" s="47">
        <v>15000000</v>
      </c>
      <c r="N41" s="124"/>
    </row>
    <row r="42" spans="1:14" ht="15.75">
      <c r="A42" s="17"/>
      <c r="B42" s="77" t="s">
        <v>170</v>
      </c>
      <c r="C42" s="110">
        <v>1</v>
      </c>
      <c r="D42" s="77" t="s">
        <v>115</v>
      </c>
      <c r="E42" s="47">
        <v>10000000</v>
      </c>
      <c r="F42" s="64">
        <f t="shared" si="8"/>
        <v>0</v>
      </c>
      <c r="G42" s="47"/>
      <c r="H42" s="11"/>
      <c r="I42" s="10">
        <f t="shared" si="9"/>
        <v>10000000</v>
      </c>
      <c r="J42" s="11">
        <f t="shared" si="10"/>
        <v>1</v>
      </c>
      <c r="M42" s="47">
        <v>16000000</v>
      </c>
      <c r="N42" s="124"/>
    </row>
    <row r="43" spans="1:14" ht="15.75">
      <c r="A43" s="17"/>
      <c r="B43" s="77" t="s">
        <v>171</v>
      </c>
      <c r="C43" s="110">
        <v>1</v>
      </c>
      <c r="D43" s="77" t="s">
        <v>116</v>
      </c>
      <c r="E43" s="47">
        <v>3000000</v>
      </c>
      <c r="F43" s="64">
        <v>1</v>
      </c>
      <c r="G43" s="47">
        <v>3000000</v>
      </c>
      <c r="H43" s="64">
        <v>1</v>
      </c>
      <c r="I43" s="10">
        <f t="shared" si="9"/>
        <v>0</v>
      </c>
      <c r="J43" s="11">
        <f t="shared" si="10"/>
        <v>0</v>
      </c>
      <c r="M43" s="47">
        <v>10000000</v>
      </c>
      <c r="N43" s="124"/>
    </row>
    <row r="44" spans="1:14" ht="15.75">
      <c r="A44" s="17"/>
      <c r="B44" s="77" t="s">
        <v>172</v>
      </c>
      <c r="C44" s="110">
        <v>1</v>
      </c>
      <c r="D44" s="77" t="s">
        <v>115</v>
      </c>
      <c r="E44" s="47">
        <v>1000000</v>
      </c>
      <c r="F44" s="64">
        <v>1</v>
      </c>
      <c r="G44" s="47">
        <v>1000000</v>
      </c>
      <c r="H44" s="64">
        <v>1</v>
      </c>
      <c r="I44" s="10">
        <f t="shared" si="9"/>
        <v>0</v>
      </c>
      <c r="J44" s="11">
        <f t="shared" si="10"/>
        <v>0</v>
      </c>
      <c r="M44" s="47">
        <v>3000000</v>
      </c>
      <c r="N44" s="124"/>
    </row>
    <row r="45" spans="1:14" ht="15.75">
      <c r="A45" s="17"/>
      <c r="B45" s="77" t="s">
        <v>173</v>
      </c>
      <c r="C45" s="110">
        <v>5</v>
      </c>
      <c r="D45" s="77" t="s">
        <v>126</v>
      </c>
      <c r="E45" s="47">
        <v>500000</v>
      </c>
      <c r="F45" s="64">
        <v>1</v>
      </c>
      <c r="G45" s="47">
        <v>500000</v>
      </c>
      <c r="H45" s="64">
        <v>1</v>
      </c>
      <c r="I45" s="10">
        <f t="shared" si="9"/>
        <v>0</v>
      </c>
      <c r="J45" s="11">
        <f t="shared" si="10"/>
        <v>0</v>
      </c>
      <c r="M45" s="47">
        <v>1000000</v>
      </c>
      <c r="N45" s="124"/>
    </row>
    <row r="46" spans="1:14" ht="15.75">
      <c r="A46" s="17"/>
      <c r="B46" s="77" t="s">
        <v>174</v>
      </c>
      <c r="C46" s="110">
        <v>5</v>
      </c>
      <c r="D46" s="77" t="s">
        <v>126</v>
      </c>
      <c r="E46" s="47">
        <v>300000</v>
      </c>
      <c r="F46" s="64">
        <v>1</v>
      </c>
      <c r="G46" s="47">
        <v>300000</v>
      </c>
      <c r="H46" s="64">
        <v>1</v>
      </c>
      <c r="I46" s="10">
        <f t="shared" si="9"/>
        <v>0</v>
      </c>
      <c r="J46" s="11">
        <f t="shared" si="10"/>
        <v>0</v>
      </c>
      <c r="M46" s="47">
        <v>500000</v>
      </c>
      <c r="N46" s="42"/>
    </row>
    <row r="47" spans="1:14" ht="15.75">
      <c r="A47" s="17"/>
      <c r="B47" s="77" t="s">
        <v>175</v>
      </c>
      <c r="C47" s="110">
        <v>1</v>
      </c>
      <c r="D47" s="77" t="s">
        <v>115</v>
      </c>
      <c r="E47" s="47">
        <v>500000</v>
      </c>
      <c r="F47" s="64">
        <v>1</v>
      </c>
      <c r="G47" s="47">
        <v>500000</v>
      </c>
      <c r="H47" s="64">
        <v>1</v>
      </c>
      <c r="I47" s="10">
        <f t="shared" si="9"/>
        <v>0</v>
      </c>
      <c r="J47" s="11">
        <f t="shared" si="10"/>
        <v>0</v>
      </c>
      <c r="M47" s="47">
        <v>300000</v>
      </c>
    </row>
    <row r="48" spans="1:14" ht="15.75">
      <c r="A48" s="17"/>
      <c r="B48" s="77" t="s">
        <v>176</v>
      </c>
      <c r="C48" s="110">
        <v>1</v>
      </c>
      <c r="D48" s="77" t="s">
        <v>20</v>
      </c>
      <c r="E48" s="48">
        <v>12500000</v>
      </c>
      <c r="F48" s="64">
        <v>1</v>
      </c>
      <c r="G48" s="48">
        <v>12500000</v>
      </c>
      <c r="H48" s="64">
        <v>1</v>
      </c>
      <c r="I48" s="10">
        <f t="shared" si="9"/>
        <v>0</v>
      </c>
      <c r="J48" s="11">
        <f t="shared" si="10"/>
        <v>0</v>
      </c>
      <c r="M48" s="47">
        <v>500000</v>
      </c>
    </row>
    <row r="49" spans="1:14" ht="15.75">
      <c r="A49" s="17"/>
      <c r="B49" s="77" t="s">
        <v>177</v>
      </c>
      <c r="C49" s="110">
        <v>80</v>
      </c>
      <c r="D49" s="77" t="s">
        <v>116</v>
      </c>
      <c r="E49" s="48">
        <v>8000000</v>
      </c>
      <c r="F49" s="64">
        <v>1</v>
      </c>
      <c r="G49" s="48">
        <v>8000000</v>
      </c>
      <c r="H49" s="64">
        <v>1</v>
      </c>
      <c r="I49" s="10">
        <f t="shared" si="9"/>
        <v>0</v>
      </c>
      <c r="J49" s="11">
        <f t="shared" si="10"/>
        <v>0</v>
      </c>
      <c r="M49" s="48">
        <v>12500000</v>
      </c>
    </row>
    <row r="50" spans="1:14" ht="15.75">
      <c r="A50" s="17"/>
      <c r="B50" s="77" t="s">
        <v>178</v>
      </c>
      <c r="C50" s="110">
        <v>2</v>
      </c>
      <c r="D50" s="77" t="s">
        <v>116</v>
      </c>
      <c r="E50" s="48">
        <v>2000000</v>
      </c>
      <c r="F50" s="64">
        <v>1</v>
      </c>
      <c r="G50" s="48">
        <v>2000000</v>
      </c>
      <c r="H50" s="64">
        <v>1</v>
      </c>
      <c r="I50" s="10">
        <f t="shared" si="9"/>
        <v>0</v>
      </c>
      <c r="J50" s="11">
        <f t="shared" si="10"/>
        <v>0</v>
      </c>
      <c r="M50" s="48">
        <v>8000000</v>
      </c>
    </row>
    <row r="51" spans="1:14" ht="15.75">
      <c r="A51" s="17"/>
      <c r="B51" s="77" t="s">
        <v>179</v>
      </c>
      <c r="C51" s="110">
        <v>20</v>
      </c>
      <c r="D51" s="77" t="s">
        <v>126</v>
      </c>
      <c r="E51" s="48">
        <v>1200000</v>
      </c>
      <c r="F51" s="64">
        <v>1</v>
      </c>
      <c r="G51" s="48">
        <v>1200000</v>
      </c>
      <c r="H51" s="64">
        <v>1</v>
      </c>
      <c r="I51" s="10">
        <f t="shared" si="9"/>
        <v>0</v>
      </c>
      <c r="J51" s="11">
        <f t="shared" si="10"/>
        <v>0</v>
      </c>
      <c r="M51" s="48">
        <v>2000000</v>
      </c>
    </row>
    <row r="52" spans="1:14">
      <c r="A52" s="17"/>
      <c r="B52" s="21"/>
      <c r="C52" s="87"/>
      <c r="D52" s="82"/>
      <c r="E52" s="48"/>
      <c r="F52" s="66"/>
      <c r="G52" s="67"/>
      <c r="H52" s="34"/>
      <c r="I52" s="35"/>
      <c r="J52" s="36"/>
      <c r="M52" s="48">
        <v>1200000</v>
      </c>
    </row>
    <row r="53" spans="1:14">
      <c r="A53" s="17"/>
      <c r="B53" s="104" t="s">
        <v>54</v>
      </c>
      <c r="C53" s="88"/>
      <c r="D53" s="83"/>
      <c r="E53" s="49"/>
      <c r="F53" s="68"/>
      <c r="G53" s="69"/>
      <c r="H53" s="19"/>
      <c r="I53" s="20"/>
      <c r="J53" s="19"/>
    </row>
    <row r="54" spans="1:14" ht="15.75">
      <c r="A54" s="17"/>
      <c r="B54" s="77" t="s">
        <v>180</v>
      </c>
      <c r="C54" s="110">
        <v>1</v>
      </c>
      <c r="D54" s="80" t="s">
        <v>120</v>
      </c>
      <c r="E54" s="47">
        <v>30000000</v>
      </c>
      <c r="F54" s="64">
        <f t="shared" ref="F54:F55" si="11">+H54</f>
        <v>0</v>
      </c>
      <c r="G54" s="47"/>
      <c r="H54" s="11">
        <v>0</v>
      </c>
      <c r="I54" s="10">
        <f>+E54-G54</f>
        <v>30000000</v>
      </c>
      <c r="J54" s="11">
        <f t="shared" ref="J54:J64" si="12">100%-H54</f>
        <v>1</v>
      </c>
      <c r="M54" s="42">
        <f>SUM(M55:M65)</f>
        <v>70000000</v>
      </c>
      <c r="N54" s="124"/>
    </row>
    <row r="55" spans="1:14" ht="15.75">
      <c r="A55" s="17"/>
      <c r="B55" s="77" t="s">
        <v>181</v>
      </c>
      <c r="C55" s="110">
        <v>1</v>
      </c>
      <c r="D55" s="80" t="s">
        <v>120</v>
      </c>
      <c r="E55" s="47">
        <v>30000000</v>
      </c>
      <c r="F55" s="64">
        <f t="shared" si="11"/>
        <v>0</v>
      </c>
      <c r="G55" s="47"/>
      <c r="H55" s="11">
        <v>0</v>
      </c>
      <c r="I55" s="10">
        <f>+E55-G55</f>
        <v>30000000</v>
      </c>
      <c r="J55" s="11">
        <f t="shared" si="12"/>
        <v>1</v>
      </c>
      <c r="M55" s="47">
        <v>30000000</v>
      </c>
      <c r="N55" s="124"/>
    </row>
    <row r="56" spans="1:14" ht="15.75">
      <c r="A56" s="17"/>
      <c r="B56" s="77" t="s">
        <v>182</v>
      </c>
      <c r="C56" s="110">
        <v>1</v>
      </c>
      <c r="D56" s="80" t="s">
        <v>116</v>
      </c>
      <c r="E56" s="47">
        <v>600000</v>
      </c>
      <c r="F56" s="64">
        <v>1</v>
      </c>
      <c r="G56" s="47">
        <v>600000</v>
      </c>
      <c r="H56" s="64">
        <v>1</v>
      </c>
      <c r="I56" s="10">
        <f>+E56-G56</f>
        <v>0</v>
      </c>
      <c r="J56" s="11">
        <f t="shared" si="12"/>
        <v>0</v>
      </c>
      <c r="M56" s="47">
        <v>30000000</v>
      </c>
      <c r="N56" s="124"/>
    </row>
    <row r="57" spans="1:14" ht="15.75">
      <c r="A57" s="17"/>
      <c r="B57" s="77" t="s">
        <v>183</v>
      </c>
      <c r="C57" s="110">
        <v>2</v>
      </c>
      <c r="D57" s="80" t="s">
        <v>35</v>
      </c>
      <c r="E57" s="47">
        <v>380000</v>
      </c>
      <c r="F57" s="64">
        <v>1</v>
      </c>
      <c r="G57" s="47">
        <v>380000</v>
      </c>
      <c r="H57" s="64">
        <v>1</v>
      </c>
      <c r="I57" s="10">
        <f>+E57-G57</f>
        <v>0</v>
      </c>
      <c r="J57" s="11">
        <f t="shared" si="12"/>
        <v>0</v>
      </c>
      <c r="M57" s="47">
        <v>600000</v>
      </c>
      <c r="N57" s="42"/>
    </row>
    <row r="58" spans="1:14" ht="15.75">
      <c r="A58" s="17"/>
      <c r="B58" s="77" t="s">
        <v>184</v>
      </c>
      <c r="C58" s="110">
        <v>2</v>
      </c>
      <c r="D58" s="80" t="s">
        <v>35</v>
      </c>
      <c r="E58" s="47">
        <v>260000</v>
      </c>
      <c r="F58" s="64">
        <v>1</v>
      </c>
      <c r="G58" s="47">
        <v>260000</v>
      </c>
      <c r="H58" s="64">
        <v>1</v>
      </c>
      <c r="I58" s="10">
        <f t="shared" ref="I58:I64" si="13">+E58-G58</f>
        <v>0</v>
      </c>
      <c r="J58" s="11">
        <f t="shared" si="12"/>
        <v>0</v>
      </c>
      <c r="M58" s="47">
        <v>380000</v>
      </c>
    </row>
    <row r="59" spans="1:14" ht="15.75">
      <c r="A59" s="17"/>
      <c r="B59" s="77" t="s">
        <v>185</v>
      </c>
      <c r="C59" s="110">
        <v>2</v>
      </c>
      <c r="D59" s="80" t="s">
        <v>35</v>
      </c>
      <c r="E59" s="47">
        <v>250000</v>
      </c>
      <c r="F59" s="64">
        <v>1</v>
      </c>
      <c r="G59" s="47">
        <v>250000</v>
      </c>
      <c r="H59" s="64">
        <v>1</v>
      </c>
      <c r="I59" s="10">
        <f t="shared" si="13"/>
        <v>0</v>
      </c>
      <c r="J59" s="11">
        <f t="shared" si="12"/>
        <v>0</v>
      </c>
      <c r="M59" s="47">
        <v>260000</v>
      </c>
    </row>
    <row r="60" spans="1:14" ht="15.75">
      <c r="A60" s="17"/>
      <c r="B60" s="77" t="s">
        <v>186</v>
      </c>
      <c r="C60" s="110">
        <v>1</v>
      </c>
      <c r="D60" s="80" t="s">
        <v>35</v>
      </c>
      <c r="E60" s="48">
        <v>100000</v>
      </c>
      <c r="F60" s="64">
        <v>1</v>
      </c>
      <c r="G60" s="48">
        <v>100000</v>
      </c>
      <c r="H60" s="64">
        <v>1</v>
      </c>
      <c r="I60" s="10">
        <f t="shared" si="13"/>
        <v>0</v>
      </c>
      <c r="J60" s="11">
        <f t="shared" si="12"/>
        <v>0</v>
      </c>
      <c r="M60" s="47">
        <v>250000</v>
      </c>
    </row>
    <row r="61" spans="1:14" ht="15.75">
      <c r="A61" s="17"/>
      <c r="B61" s="77" t="s">
        <v>187</v>
      </c>
      <c r="C61" s="110">
        <v>60</v>
      </c>
      <c r="D61" s="80" t="s">
        <v>116</v>
      </c>
      <c r="E61" s="48">
        <v>3000000</v>
      </c>
      <c r="F61" s="64">
        <v>1</v>
      </c>
      <c r="G61" s="48">
        <v>3000000</v>
      </c>
      <c r="H61" s="64">
        <v>1</v>
      </c>
      <c r="I61" s="10">
        <f t="shared" si="13"/>
        <v>0</v>
      </c>
      <c r="J61" s="11">
        <f t="shared" si="12"/>
        <v>0</v>
      </c>
      <c r="M61" s="48">
        <v>100000</v>
      </c>
    </row>
    <row r="62" spans="1:14" ht="15.75">
      <c r="A62" s="17"/>
      <c r="B62" s="77" t="s">
        <v>82</v>
      </c>
      <c r="C62" s="110">
        <v>24</v>
      </c>
      <c r="D62" s="80" t="s">
        <v>116</v>
      </c>
      <c r="E62" s="48">
        <v>4800000</v>
      </c>
      <c r="F62" s="64">
        <v>1</v>
      </c>
      <c r="G62" s="48">
        <v>4800000</v>
      </c>
      <c r="H62" s="64">
        <v>1</v>
      </c>
      <c r="I62" s="10">
        <f t="shared" si="13"/>
        <v>0</v>
      </c>
      <c r="J62" s="11">
        <f t="shared" si="12"/>
        <v>0</v>
      </c>
      <c r="M62" s="48">
        <v>3000000</v>
      </c>
    </row>
    <row r="63" spans="1:14" ht="15.75">
      <c r="A63" s="17"/>
      <c r="B63" s="77" t="s">
        <v>131</v>
      </c>
      <c r="C63" s="110">
        <v>1</v>
      </c>
      <c r="D63" s="80" t="s">
        <v>116</v>
      </c>
      <c r="E63" s="48">
        <v>500000</v>
      </c>
      <c r="F63" s="64">
        <v>1</v>
      </c>
      <c r="G63" s="48">
        <v>500000</v>
      </c>
      <c r="H63" s="64">
        <v>1</v>
      </c>
      <c r="I63" s="10">
        <f t="shared" si="13"/>
        <v>0</v>
      </c>
      <c r="J63" s="11">
        <f t="shared" si="12"/>
        <v>0</v>
      </c>
      <c r="M63" s="48">
        <v>4800000</v>
      </c>
    </row>
    <row r="64" spans="1:14" ht="15.75">
      <c r="A64" s="17"/>
      <c r="B64" s="77" t="s">
        <v>30</v>
      </c>
      <c r="C64" s="110">
        <v>1</v>
      </c>
      <c r="D64" s="80" t="s">
        <v>115</v>
      </c>
      <c r="E64" s="48">
        <v>110000</v>
      </c>
      <c r="F64" s="64">
        <v>1</v>
      </c>
      <c r="G64" s="48">
        <v>110000</v>
      </c>
      <c r="H64" s="64">
        <v>1</v>
      </c>
      <c r="I64" s="10">
        <f t="shared" si="13"/>
        <v>0</v>
      </c>
      <c r="J64" s="11">
        <f t="shared" si="12"/>
        <v>0</v>
      </c>
      <c r="M64" s="48">
        <v>500000</v>
      </c>
    </row>
    <row r="65" spans="1:14">
      <c r="A65" s="17"/>
      <c r="B65" s="21"/>
      <c r="C65" s="87"/>
      <c r="D65" s="82"/>
      <c r="E65" s="48"/>
      <c r="F65" s="66"/>
      <c r="G65" s="67"/>
      <c r="H65" s="34"/>
      <c r="I65" s="35"/>
      <c r="J65" s="36"/>
      <c r="M65" s="48">
        <v>110000</v>
      </c>
    </row>
    <row r="66" spans="1:14">
      <c r="A66" s="17"/>
      <c r="B66" s="104" t="s">
        <v>56</v>
      </c>
      <c r="C66" s="88"/>
      <c r="D66" s="83"/>
      <c r="E66" s="49"/>
      <c r="F66" s="68"/>
      <c r="G66" s="69"/>
      <c r="H66" s="19"/>
      <c r="I66" s="20"/>
      <c r="J66" s="19"/>
      <c r="N66" s="124"/>
    </row>
    <row r="67" spans="1:14">
      <c r="A67" s="17"/>
      <c r="B67" s="72" t="s">
        <v>188</v>
      </c>
      <c r="C67" s="131">
        <v>1</v>
      </c>
      <c r="D67" s="72" t="s">
        <v>120</v>
      </c>
      <c r="E67" s="47">
        <v>16000000</v>
      </c>
      <c r="F67" s="64">
        <f t="shared" ref="F67:F69" si="14">+H67</f>
        <v>0</v>
      </c>
      <c r="G67" s="47"/>
      <c r="H67" s="11">
        <v>0</v>
      </c>
      <c r="I67" s="10">
        <f>+E67-G67</f>
        <v>16000000</v>
      </c>
      <c r="J67" s="11">
        <f t="shared" ref="J67:J72" si="15">100%-H67</f>
        <v>1</v>
      </c>
      <c r="M67" s="42">
        <f>SUM(M68:M73)</f>
        <v>70000000</v>
      </c>
      <c r="N67" s="124"/>
    </row>
    <row r="68" spans="1:14">
      <c r="A68" s="17"/>
      <c r="B68" s="72" t="s">
        <v>189</v>
      </c>
      <c r="C68" s="131">
        <v>1</v>
      </c>
      <c r="D68" s="72" t="s">
        <v>120</v>
      </c>
      <c r="E68" s="47">
        <v>10000000</v>
      </c>
      <c r="F68" s="64">
        <f t="shared" si="14"/>
        <v>0</v>
      </c>
      <c r="G68" s="47"/>
      <c r="H68" s="11">
        <v>0</v>
      </c>
      <c r="I68" s="10">
        <f>+E68-G68</f>
        <v>10000000</v>
      </c>
      <c r="J68" s="11">
        <f t="shared" si="15"/>
        <v>1</v>
      </c>
      <c r="M68" s="47">
        <v>16000000</v>
      </c>
      <c r="N68" s="124"/>
    </row>
    <row r="69" spans="1:14">
      <c r="A69" s="17"/>
      <c r="B69" s="72" t="s">
        <v>190</v>
      </c>
      <c r="C69" s="131">
        <v>1</v>
      </c>
      <c r="D69" s="72" t="s">
        <v>120</v>
      </c>
      <c r="E69" s="47">
        <v>30000000</v>
      </c>
      <c r="F69" s="64">
        <f t="shared" si="14"/>
        <v>0</v>
      </c>
      <c r="G69" s="47"/>
      <c r="H69" s="11">
        <v>0</v>
      </c>
      <c r="I69" s="10">
        <f>+E69-G69</f>
        <v>30000000</v>
      </c>
      <c r="J69" s="11">
        <f t="shared" si="15"/>
        <v>1</v>
      </c>
      <c r="M69" s="47">
        <v>10000000</v>
      </c>
      <c r="N69" s="124"/>
    </row>
    <row r="70" spans="1:14">
      <c r="A70" s="17"/>
      <c r="B70" s="72" t="s">
        <v>191</v>
      </c>
      <c r="C70" s="131">
        <v>2</v>
      </c>
      <c r="D70" s="72" t="s">
        <v>116</v>
      </c>
      <c r="E70" s="47">
        <v>10000000</v>
      </c>
      <c r="F70" s="64">
        <v>1</v>
      </c>
      <c r="G70" s="47">
        <v>10000000</v>
      </c>
      <c r="H70" s="64">
        <v>1</v>
      </c>
      <c r="I70" s="10">
        <f>+E70-G70</f>
        <v>0</v>
      </c>
      <c r="J70" s="11">
        <f t="shared" si="15"/>
        <v>0</v>
      </c>
      <c r="M70" s="47">
        <v>30000000</v>
      </c>
      <c r="N70" s="124"/>
    </row>
    <row r="71" spans="1:14">
      <c r="A71" s="17"/>
      <c r="B71" s="72" t="s">
        <v>192</v>
      </c>
      <c r="C71" s="131">
        <v>2</v>
      </c>
      <c r="D71" s="72" t="s">
        <v>116</v>
      </c>
      <c r="E71" s="47">
        <v>2500000</v>
      </c>
      <c r="F71" s="64">
        <v>1</v>
      </c>
      <c r="G71" s="47">
        <v>2500000</v>
      </c>
      <c r="H71" s="64">
        <v>1</v>
      </c>
      <c r="I71" s="10">
        <f t="shared" ref="I71:I72" si="16">+E71-G71</f>
        <v>0</v>
      </c>
      <c r="J71" s="11">
        <f t="shared" si="15"/>
        <v>0</v>
      </c>
      <c r="M71" s="47">
        <v>10000000</v>
      </c>
      <c r="N71" s="124"/>
    </row>
    <row r="72" spans="1:14">
      <c r="A72" s="17"/>
      <c r="B72" s="72" t="s">
        <v>128</v>
      </c>
      <c r="C72" s="131">
        <v>1</v>
      </c>
      <c r="D72" s="72" t="s">
        <v>116</v>
      </c>
      <c r="E72" s="47">
        <v>1500000</v>
      </c>
      <c r="F72" s="64">
        <v>1</v>
      </c>
      <c r="G72" s="47">
        <v>1500000</v>
      </c>
      <c r="H72" s="64">
        <v>1</v>
      </c>
      <c r="I72" s="10">
        <f t="shared" si="16"/>
        <v>0</v>
      </c>
      <c r="J72" s="11">
        <f t="shared" si="15"/>
        <v>0</v>
      </c>
      <c r="M72" s="47">
        <v>2500000</v>
      </c>
      <c r="N72" s="124"/>
    </row>
    <row r="73" spans="1:14">
      <c r="A73" s="17"/>
      <c r="B73" s="21"/>
      <c r="C73" s="87"/>
      <c r="D73" s="82"/>
      <c r="E73" s="48"/>
      <c r="F73" s="66"/>
      <c r="G73" s="67"/>
      <c r="H73" s="34"/>
      <c r="I73" s="35"/>
      <c r="J73" s="36"/>
      <c r="M73" s="47">
        <v>1500000</v>
      </c>
    </row>
    <row r="74" spans="1:14">
      <c r="A74" s="17"/>
      <c r="B74" s="104" t="s">
        <v>55</v>
      </c>
      <c r="C74" s="88"/>
      <c r="D74" s="83"/>
      <c r="E74" s="49"/>
      <c r="F74" s="68"/>
      <c r="G74" s="69"/>
      <c r="H74" s="19"/>
      <c r="I74" s="20"/>
      <c r="J74" s="19"/>
      <c r="N74" s="124"/>
    </row>
    <row r="75" spans="1:14" ht="15.75">
      <c r="A75" s="17"/>
      <c r="B75" s="77" t="s">
        <v>193</v>
      </c>
      <c r="C75" s="110">
        <v>1</v>
      </c>
      <c r="D75" s="77" t="s">
        <v>120</v>
      </c>
      <c r="E75" s="47">
        <v>36500000</v>
      </c>
      <c r="F75" s="64">
        <f t="shared" ref="F75" si="17">+H75</f>
        <v>0</v>
      </c>
      <c r="G75" s="47"/>
      <c r="H75" s="11">
        <v>0</v>
      </c>
      <c r="I75" s="10">
        <f t="shared" ref="I75:I88" si="18">+E75-G75</f>
        <v>36500000</v>
      </c>
      <c r="J75" s="11">
        <f t="shared" ref="J75:J88" si="19">100%-H75</f>
        <v>1</v>
      </c>
      <c r="N75" s="124"/>
    </row>
    <row r="76" spans="1:14" ht="15.75">
      <c r="A76" s="17"/>
      <c r="B76" s="77" t="s">
        <v>194</v>
      </c>
      <c r="C76" s="110">
        <v>1</v>
      </c>
      <c r="D76" s="77" t="s">
        <v>116</v>
      </c>
      <c r="E76" s="47">
        <v>6800000</v>
      </c>
      <c r="F76" s="64">
        <v>1</v>
      </c>
      <c r="G76" s="47">
        <v>6800000</v>
      </c>
      <c r="H76" s="64">
        <v>1</v>
      </c>
      <c r="I76" s="10">
        <f t="shared" si="18"/>
        <v>0</v>
      </c>
      <c r="J76" s="11">
        <f t="shared" si="19"/>
        <v>0</v>
      </c>
      <c r="N76" s="124"/>
    </row>
    <row r="77" spans="1:14" ht="15.75">
      <c r="A77" s="17"/>
      <c r="B77" s="77" t="s">
        <v>195</v>
      </c>
      <c r="C77" s="110">
        <v>1</v>
      </c>
      <c r="D77" s="77" t="s">
        <v>116</v>
      </c>
      <c r="E77" s="47">
        <v>3000000</v>
      </c>
      <c r="F77" s="64">
        <v>1</v>
      </c>
      <c r="G77" s="47">
        <v>3000000</v>
      </c>
      <c r="H77" s="64">
        <v>1</v>
      </c>
      <c r="I77" s="10">
        <f t="shared" si="18"/>
        <v>0</v>
      </c>
      <c r="J77" s="11">
        <f t="shared" si="19"/>
        <v>0</v>
      </c>
      <c r="N77" s="124"/>
    </row>
    <row r="78" spans="1:14" ht="15.75">
      <c r="A78" s="17"/>
      <c r="B78" s="77" t="s">
        <v>196</v>
      </c>
      <c r="C78" s="110">
        <v>1</v>
      </c>
      <c r="D78" s="77" t="s">
        <v>116</v>
      </c>
      <c r="E78" s="47">
        <v>1500000</v>
      </c>
      <c r="F78" s="64">
        <v>1</v>
      </c>
      <c r="G78" s="47">
        <v>1500000</v>
      </c>
      <c r="H78" s="64">
        <v>1</v>
      </c>
      <c r="I78" s="10">
        <f t="shared" si="18"/>
        <v>0</v>
      </c>
      <c r="J78" s="11">
        <f t="shared" si="19"/>
        <v>0</v>
      </c>
      <c r="N78" s="124"/>
    </row>
    <row r="79" spans="1:14" ht="15.75">
      <c r="A79" s="17"/>
      <c r="B79" s="77" t="s">
        <v>197</v>
      </c>
      <c r="C79" s="110">
        <v>90</v>
      </c>
      <c r="D79" s="77" t="s">
        <v>116</v>
      </c>
      <c r="E79" s="47">
        <v>1350000</v>
      </c>
      <c r="F79" s="64">
        <v>1</v>
      </c>
      <c r="G79" s="47">
        <v>1350000</v>
      </c>
      <c r="H79" s="64">
        <v>1</v>
      </c>
      <c r="I79" s="10">
        <f t="shared" si="18"/>
        <v>0</v>
      </c>
      <c r="J79" s="11">
        <f t="shared" si="19"/>
        <v>0</v>
      </c>
      <c r="N79" s="125"/>
    </row>
    <row r="80" spans="1:14" ht="15.75">
      <c r="A80" s="17"/>
      <c r="B80" s="77" t="s">
        <v>198</v>
      </c>
      <c r="C80" s="110">
        <v>2</v>
      </c>
      <c r="D80" s="77" t="s">
        <v>116</v>
      </c>
      <c r="E80" s="47">
        <v>700000</v>
      </c>
      <c r="F80" s="64">
        <v>1</v>
      </c>
      <c r="G80" s="47">
        <v>700000</v>
      </c>
      <c r="H80" s="64">
        <v>1</v>
      </c>
      <c r="I80" s="10">
        <f t="shared" si="18"/>
        <v>0</v>
      </c>
      <c r="J80" s="11">
        <f t="shared" si="19"/>
        <v>0</v>
      </c>
      <c r="N80" s="126"/>
    </row>
    <row r="81" spans="1:14" ht="15.75">
      <c r="A81" s="17"/>
      <c r="B81" s="77" t="s">
        <v>199</v>
      </c>
      <c r="C81" s="110">
        <v>2</v>
      </c>
      <c r="D81" s="77" t="s">
        <v>116</v>
      </c>
      <c r="E81" s="47">
        <v>400000</v>
      </c>
      <c r="F81" s="64">
        <v>1</v>
      </c>
      <c r="G81" s="47">
        <v>400000</v>
      </c>
      <c r="H81" s="64">
        <v>1</v>
      </c>
      <c r="I81" s="10">
        <f t="shared" si="18"/>
        <v>0</v>
      </c>
      <c r="J81" s="11">
        <f t="shared" si="19"/>
        <v>0</v>
      </c>
      <c r="N81" s="126"/>
    </row>
    <row r="82" spans="1:14" ht="15.75">
      <c r="A82" s="17"/>
      <c r="B82" s="77" t="s">
        <v>200</v>
      </c>
      <c r="C82" s="110">
        <v>50</v>
      </c>
      <c r="D82" s="77" t="s">
        <v>116</v>
      </c>
      <c r="E82" s="49">
        <v>5000000</v>
      </c>
      <c r="F82" s="64">
        <v>1</v>
      </c>
      <c r="G82" s="49">
        <v>5000000</v>
      </c>
      <c r="H82" s="64">
        <v>1</v>
      </c>
      <c r="I82" s="10">
        <f t="shared" si="18"/>
        <v>0</v>
      </c>
      <c r="J82" s="11">
        <f t="shared" si="19"/>
        <v>0</v>
      </c>
      <c r="N82" s="124"/>
    </row>
    <row r="83" spans="1:14" ht="15.75">
      <c r="A83" s="17"/>
      <c r="B83" s="77" t="s">
        <v>201</v>
      </c>
      <c r="C83" s="110">
        <v>1</v>
      </c>
      <c r="D83" s="77" t="s">
        <v>116</v>
      </c>
      <c r="E83" s="47">
        <v>9000000</v>
      </c>
      <c r="F83" s="64">
        <v>1</v>
      </c>
      <c r="G83" s="47">
        <v>9000000</v>
      </c>
      <c r="H83" s="64">
        <v>1</v>
      </c>
      <c r="I83" s="10">
        <f t="shared" si="18"/>
        <v>0</v>
      </c>
      <c r="J83" s="11">
        <f t="shared" si="19"/>
        <v>0</v>
      </c>
      <c r="N83" s="42"/>
    </row>
    <row r="84" spans="1:14" ht="15.75">
      <c r="A84" s="17"/>
      <c r="B84" s="77" t="s">
        <v>202</v>
      </c>
      <c r="C84" s="110">
        <v>1</v>
      </c>
      <c r="D84" s="77" t="s">
        <v>116</v>
      </c>
      <c r="E84" s="47">
        <v>1500000</v>
      </c>
      <c r="F84" s="64">
        <v>1</v>
      </c>
      <c r="G84" s="47">
        <v>1500000</v>
      </c>
      <c r="H84" s="64">
        <v>1</v>
      </c>
      <c r="I84" s="10">
        <f t="shared" si="18"/>
        <v>0</v>
      </c>
      <c r="J84" s="11">
        <f t="shared" si="19"/>
        <v>0</v>
      </c>
    </row>
    <row r="85" spans="1:14" ht="15.75">
      <c r="A85" s="17"/>
      <c r="B85" s="77" t="s">
        <v>203</v>
      </c>
      <c r="C85" s="110">
        <v>10</v>
      </c>
      <c r="D85" s="77" t="s">
        <v>116</v>
      </c>
      <c r="E85" s="47">
        <v>2000000</v>
      </c>
      <c r="F85" s="64">
        <v>1</v>
      </c>
      <c r="G85" s="47">
        <v>2000000</v>
      </c>
      <c r="H85" s="64">
        <v>1</v>
      </c>
      <c r="I85" s="10">
        <f t="shared" si="18"/>
        <v>0</v>
      </c>
      <c r="J85" s="11">
        <f t="shared" si="19"/>
        <v>0</v>
      </c>
    </row>
    <row r="86" spans="1:14" ht="15.75">
      <c r="A86" s="17"/>
      <c r="B86" s="77" t="s">
        <v>204</v>
      </c>
      <c r="C86" s="110">
        <v>10</v>
      </c>
      <c r="D86" s="77" t="s">
        <v>116</v>
      </c>
      <c r="E86" s="48">
        <v>1000000</v>
      </c>
      <c r="F86" s="64">
        <v>1</v>
      </c>
      <c r="G86" s="48">
        <v>1000000</v>
      </c>
      <c r="H86" s="64">
        <v>1</v>
      </c>
      <c r="I86" s="10">
        <f t="shared" si="18"/>
        <v>0</v>
      </c>
      <c r="J86" s="11">
        <f t="shared" si="19"/>
        <v>0</v>
      </c>
    </row>
    <row r="87" spans="1:14" ht="15.75">
      <c r="A87" s="17"/>
      <c r="B87" s="77" t="s">
        <v>29</v>
      </c>
      <c r="C87" s="110">
        <v>1</v>
      </c>
      <c r="D87" s="77" t="s">
        <v>115</v>
      </c>
      <c r="E87" s="48">
        <v>750000</v>
      </c>
      <c r="F87" s="64">
        <v>1</v>
      </c>
      <c r="G87" s="48">
        <v>750000</v>
      </c>
      <c r="H87" s="64">
        <v>1</v>
      </c>
      <c r="I87" s="10">
        <f t="shared" si="18"/>
        <v>0</v>
      </c>
      <c r="J87" s="11">
        <f t="shared" si="19"/>
        <v>0</v>
      </c>
    </row>
    <row r="88" spans="1:14" ht="15.75">
      <c r="A88" s="17"/>
      <c r="B88" s="77" t="s">
        <v>87</v>
      </c>
      <c r="C88" s="110">
        <v>1</v>
      </c>
      <c r="D88" s="77" t="s">
        <v>115</v>
      </c>
      <c r="E88" s="48">
        <v>500000</v>
      </c>
      <c r="F88" s="64">
        <v>1</v>
      </c>
      <c r="G88" s="48">
        <v>500000</v>
      </c>
      <c r="H88" s="64">
        <v>1</v>
      </c>
      <c r="I88" s="10">
        <f t="shared" si="18"/>
        <v>0</v>
      </c>
      <c r="J88" s="11">
        <f t="shared" si="19"/>
        <v>0</v>
      </c>
    </row>
    <row r="89" spans="1:14">
      <c r="A89" s="17"/>
      <c r="B89" s="21"/>
      <c r="C89" s="87"/>
      <c r="D89" s="82"/>
      <c r="E89" s="48"/>
      <c r="F89" s="66"/>
      <c r="G89" s="67"/>
      <c r="H89" s="34"/>
      <c r="I89" s="35"/>
      <c r="J89" s="36"/>
    </row>
    <row r="90" spans="1:14">
      <c r="A90" s="17"/>
      <c r="B90" s="104" t="s">
        <v>57</v>
      </c>
      <c r="C90" s="88"/>
      <c r="D90" s="83"/>
      <c r="E90" s="49"/>
      <c r="F90" s="68"/>
      <c r="G90" s="69"/>
      <c r="H90" s="19"/>
      <c r="I90" s="20"/>
      <c r="J90" s="19"/>
    </row>
    <row r="91" spans="1:14">
      <c r="A91" s="17"/>
      <c r="B91" s="72" t="s">
        <v>205</v>
      </c>
      <c r="C91" s="132">
        <v>1</v>
      </c>
      <c r="D91" s="72" t="s">
        <v>115</v>
      </c>
      <c r="E91" s="47">
        <v>20000000</v>
      </c>
      <c r="F91" s="64">
        <f t="shared" ref="F91:F93" si="20">+H91</f>
        <v>0</v>
      </c>
      <c r="G91" s="47"/>
      <c r="H91" s="11">
        <v>0</v>
      </c>
      <c r="I91" s="10">
        <f>+E91-G91</f>
        <v>20000000</v>
      </c>
      <c r="J91" s="11">
        <f t="shared" ref="J91:J100" si="21">100%-H91</f>
        <v>1</v>
      </c>
      <c r="N91" s="124"/>
    </row>
    <row r="92" spans="1:14">
      <c r="A92" s="17"/>
      <c r="B92" s="72" t="s">
        <v>117</v>
      </c>
      <c r="C92" s="132">
        <v>10</v>
      </c>
      <c r="D92" s="72" t="s">
        <v>116</v>
      </c>
      <c r="E92" s="47">
        <v>10000000</v>
      </c>
      <c r="F92" s="64">
        <f t="shared" si="20"/>
        <v>0</v>
      </c>
      <c r="G92" s="47"/>
      <c r="H92" s="11">
        <v>0</v>
      </c>
      <c r="I92" s="10">
        <f t="shared" ref="I92:I100" si="22">+E92-G92</f>
        <v>10000000</v>
      </c>
      <c r="J92" s="11">
        <f t="shared" si="21"/>
        <v>1</v>
      </c>
      <c r="N92" s="124"/>
    </row>
    <row r="93" spans="1:14">
      <c r="A93" s="17"/>
      <c r="B93" s="72" t="s">
        <v>206</v>
      </c>
      <c r="C93" s="132">
        <v>1</v>
      </c>
      <c r="D93" s="72" t="s">
        <v>115</v>
      </c>
      <c r="E93" s="47">
        <v>5000000</v>
      </c>
      <c r="F93" s="64">
        <f t="shared" si="20"/>
        <v>0</v>
      </c>
      <c r="G93" s="47"/>
      <c r="H93" s="11">
        <v>0</v>
      </c>
      <c r="I93" s="10">
        <f t="shared" si="22"/>
        <v>5000000</v>
      </c>
      <c r="J93" s="11">
        <f t="shared" si="21"/>
        <v>1</v>
      </c>
      <c r="N93" s="124"/>
    </row>
    <row r="94" spans="1:14">
      <c r="A94" s="17"/>
      <c r="B94" s="72" t="s">
        <v>207</v>
      </c>
      <c r="C94" s="132">
        <v>40</v>
      </c>
      <c r="D94" s="72" t="s">
        <v>213</v>
      </c>
      <c r="E94" s="47">
        <v>10000000</v>
      </c>
      <c r="F94" s="64">
        <v>1</v>
      </c>
      <c r="G94" s="47">
        <v>10000000</v>
      </c>
      <c r="H94" s="64">
        <v>1</v>
      </c>
      <c r="I94" s="10">
        <f t="shared" si="22"/>
        <v>0</v>
      </c>
      <c r="J94" s="11">
        <f t="shared" si="21"/>
        <v>0</v>
      </c>
      <c r="N94" s="124"/>
    </row>
    <row r="95" spans="1:14">
      <c r="A95" s="17"/>
      <c r="B95" s="72" t="s">
        <v>208</v>
      </c>
      <c r="C95" s="132">
        <v>20</v>
      </c>
      <c r="D95" s="72" t="s">
        <v>116</v>
      </c>
      <c r="E95" s="47">
        <v>2000000</v>
      </c>
      <c r="F95" s="64">
        <v>1</v>
      </c>
      <c r="G95" s="47">
        <v>2000000</v>
      </c>
      <c r="H95" s="64">
        <v>1</v>
      </c>
      <c r="I95" s="10">
        <f t="shared" si="22"/>
        <v>0</v>
      </c>
      <c r="J95" s="11">
        <f t="shared" si="21"/>
        <v>0</v>
      </c>
      <c r="N95" s="124"/>
    </row>
    <row r="96" spans="1:14">
      <c r="A96" s="17"/>
      <c r="B96" s="72" t="s">
        <v>86</v>
      </c>
      <c r="C96" s="132">
        <v>10</v>
      </c>
      <c r="D96" s="72" t="s">
        <v>115</v>
      </c>
      <c r="E96" s="47">
        <v>2500000</v>
      </c>
      <c r="F96" s="64">
        <v>1</v>
      </c>
      <c r="G96" s="47">
        <v>2500000</v>
      </c>
      <c r="H96" s="64">
        <v>1</v>
      </c>
      <c r="I96" s="10">
        <f t="shared" si="22"/>
        <v>0</v>
      </c>
      <c r="J96" s="11">
        <f t="shared" si="21"/>
        <v>0</v>
      </c>
      <c r="N96" s="124"/>
    </row>
    <row r="97" spans="1:14">
      <c r="A97" s="17"/>
      <c r="B97" s="72" t="s">
        <v>209</v>
      </c>
      <c r="C97" s="132">
        <v>1</v>
      </c>
      <c r="D97" s="72" t="s">
        <v>22</v>
      </c>
      <c r="E97" s="47">
        <v>8000000</v>
      </c>
      <c r="F97" s="64">
        <v>1</v>
      </c>
      <c r="G97" s="47">
        <v>8000000</v>
      </c>
      <c r="H97" s="64">
        <v>1</v>
      </c>
      <c r="I97" s="10">
        <f t="shared" si="22"/>
        <v>0</v>
      </c>
      <c r="J97" s="11">
        <f t="shared" si="21"/>
        <v>0</v>
      </c>
      <c r="N97" s="124"/>
    </row>
    <row r="98" spans="1:14">
      <c r="A98" s="17"/>
      <c r="B98" s="72" t="s">
        <v>210</v>
      </c>
      <c r="C98" s="132">
        <v>1</v>
      </c>
      <c r="D98" s="72" t="s">
        <v>115</v>
      </c>
      <c r="E98" s="47">
        <v>7500000</v>
      </c>
      <c r="F98" s="64">
        <v>1</v>
      </c>
      <c r="G98" s="47">
        <v>7500000</v>
      </c>
      <c r="H98" s="64">
        <v>1</v>
      </c>
      <c r="I98" s="10">
        <f t="shared" si="22"/>
        <v>0</v>
      </c>
      <c r="J98" s="11">
        <f t="shared" si="21"/>
        <v>0</v>
      </c>
      <c r="N98" s="124"/>
    </row>
    <row r="99" spans="1:14">
      <c r="A99" s="17"/>
      <c r="B99" s="72" t="s">
        <v>211</v>
      </c>
      <c r="C99" s="132">
        <v>1</v>
      </c>
      <c r="D99" s="72" t="s">
        <v>115</v>
      </c>
      <c r="E99" s="47">
        <v>2500000</v>
      </c>
      <c r="F99" s="64">
        <v>1</v>
      </c>
      <c r="G99" s="47">
        <v>2500000</v>
      </c>
      <c r="H99" s="64">
        <v>1</v>
      </c>
      <c r="I99" s="10">
        <f t="shared" si="22"/>
        <v>0</v>
      </c>
      <c r="J99" s="11">
        <f t="shared" si="21"/>
        <v>0</v>
      </c>
      <c r="N99" s="124"/>
    </row>
    <row r="100" spans="1:14">
      <c r="A100" s="17"/>
      <c r="B100" s="72" t="s">
        <v>212</v>
      </c>
      <c r="C100" s="132">
        <v>20</v>
      </c>
      <c r="D100" s="72" t="s">
        <v>116</v>
      </c>
      <c r="E100" s="47">
        <v>2500000</v>
      </c>
      <c r="F100" s="64">
        <v>1</v>
      </c>
      <c r="G100" s="47">
        <v>2500000</v>
      </c>
      <c r="H100" s="64">
        <v>1</v>
      </c>
      <c r="I100" s="10">
        <f t="shared" si="22"/>
        <v>0</v>
      </c>
      <c r="J100" s="11">
        <f t="shared" si="21"/>
        <v>0</v>
      </c>
      <c r="N100" s="124"/>
    </row>
    <row r="101" spans="1:14">
      <c r="A101" s="17"/>
      <c r="B101" s="75"/>
      <c r="C101" s="86"/>
      <c r="D101" s="112"/>
      <c r="E101" s="48"/>
      <c r="F101" s="71"/>
      <c r="G101" s="67"/>
      <c r="H101" s="34"/>
      <c r="I101" s="35"/>
      <c r="J101" s="34"/>
    </row>
    <row r="102" spans="1:14">
      <c r="A102" s="17"/>
      <c r="B102" s="21"/>
      <c r="C102" s="87"/>
      <c r="D102" s="82"/>
      <c r="E102" s="48"/>
      <c r="F102" s="66"/>
      <c r="G102" s="67"/>
      <c r="H102" s="34"/>
      <c r="I102" s="35"/>
      <c r="J102" s="36"/>
    </row>
    <row r="103" spans="1:14">
      <c r="A103" s="17"/>
      <c r="B103" s="104" t="s">
        <v>58</v>
      </c>
      <c r="C103" s="88"/>
      <c r="D103" s="83"/>
      <c r="E103" s="49"/>
      <c r="F103" s="68"/>
      <c r="G103" s="69"/>
      <c r="H103" s="19"/>
      <c r="I103" s="20"/>
      <c r="J103" s="19"/>
    </row>
    <row r="104" spans="1:14">
      <c r="A104" s="17"/>
      <c r="B104" s="72" t="s">
        <v>214</v>
      </c>
      <c r="C104" s="131">
        <v>10</v>
      </c>
      <c r="D104" s="72" t="s">
        <v>20</v>
      </c>
      <c r="E104" s="47">
        <v>24000000</v>
      </c>
      <c r="F104" s="64">
        <f t="shared" ref="F104:F107" si="23">+H104</f>
        <v>0</v>
      </c>
      <c r="G104" s="47"/>
      <c r="H104" s="11">
        <v>0</v>
      </c>
      <c r="I104" s="10">
        <f t="shared" ref="I104:I113" si="24">+E104-G104</f>
        <v>24000000</v>
      </c>
      <c r="J104" s="11">
        <f t="shared" ref="J104:J109" si="25">100%-H104</f>
        <v>1</v>
      </c>
    </row>
    <row r="105" spans="1:14">
      <c r="A105" s="17"/>
      <c r="B105" s="72" t="s">
        <v>215</v>
      </c>
      <c r="C105" s="131">
        <v>1</v>
      </c>
      <c r="D105" s="72" t="s">
        <v>115</v>
      </c>
      <c r="E105" s="47">
        <v>10000000</v>
      </c>
      <c r="F105" s="64">
        <f t="shared" si="23"/>
        <v>0</v>
      </c>
      <c r="G105" s="47"/>
      <c r="H105" s="11">
        <v>0</v>
      </c>
      <c r="I105" s="10">
        <f t="shared" si="24"/>
        <v>10000000</v>
      </c>
      <c r="J105" s="11">
        <f t="shared" si="25"/>
        <v>1</v>
      </c>
      <c r="N105" s="128"/>
    </row>
    <row r="106" spans="1:14">
      <c r="A106" s="17"/>
      <c r="B106" s="72" t="s">
        <v>216</v>
      </c>
      <c r="C106" s="131">
        <v>1</v>
      </c>
      <c r="D106" s="72" t="s">
        <v>115</v>
      </c>
      <c r="E106" s="47">
        <v>10000000</v>
      </c>
      <c r="F106" s="64">
        <f t="shared" si="23"/>
        <v>0</v>
      </c>
      <c r="G106" s="47"/>
      <c r="H106" s="11">
        <v>0</v>
      </c>
      <c r="I106" s="10">
        <f t="shared" si="24"/>
        <v>10000000</v>
      </c>
      <c r="J106" s="11">
        <f t="shared" si="25"/>
        <v>1</v>
      </c>
      <c r="N106" s="124"/>
    </row>
    <row r="107" spans="1:14">
      <c r="A107" s="17"/>
      <c r="B107" s="72" t="s">
        <v>217</v>
      </c>
      <c r="C107" s="131">
        <v>1</v>
      </c>
      <c r="D107" s="72" t="s">
        <v>115</v>
      </c>
      <c r="E107" s="47">
        <v>10000000</v>
      </c>
      <c r="F107" s="64">
        <f t="shared" si="23"/>
        <v>0</v>
      </c>
      <c r="G107" s="47"/>
      <c r="H107" s="11">
        <v>0</v>
      </c>
      <c r="I107" s="10">
        <f t="shared" si="24"/>
        <v>10000000</v>
      </c>
      <c r="J107" s="11">
        <f t="shared" si="25"/>
        <v>1</v>
      </c>
      <c r="N107" s="124"/>
    </row>
    <row r="108" spans="1:14">
      <c r="A108" s="17"/>
      <c r="B108" s="72" t="s">
        <v>218</v>
      </c>
      <c r="C108" s="131">
        <v>4</v>
      </c>
      <c r="D108" s="72" t="s">
        <v>20</v>
      </c>
      <c r="E108" s="47">
        <v>600000</v>
      </c>
      <c r="F108" s="64">
        <v>1</v>
      </c>
      <c r="G108" s="47">
        <v>600000</v>
      </c>
      <c r="H108" s="64">
        <v>1</v>
      </c>
      <c r="I108" s="10">
        <f t="shared" si="24"/>
        <v>0</v>
      </c>
      <c r="J108" s="11">
        <f t="shared" si="25"/>
        <v>0</v>
      </c>
      <c r="N108" s="42"/>
    </row>
    <row r="109" spans="1:14">
      <c r="A109" s="17"/>
      <c r="B109" s="72" t="s">
        <v>219</v>
      </c>
      <c r="C109" s="131">
        <v>2</v>
      </c>
      <c r="D109" s="72" t="s">
        <v>22</v>
      </c>
      <c r="E109" s="47">
        <v>4500000</v>
      </c>
      <c r="F109" s="64">
        <v>1</v>
      </c>
      <c r="G109" s="47">
        <v>4500000</v>
      </c>
      <c r="H109" s="64">
        <v>1</v>
      </c>
      <c r="I109" s="10">
        <f t="shared" si="24"/>
        <v>0</v>
      </c>
      <c r="J109" s="11">
        <f t="shared" si="25"/>
        <v>0</v>
      </c>
    </row>
    <row r="110" spans="1:14">
      <c r="A110" s="17"/>
      <c r="B110" s="72" t="s">
        <v>220</v>
      </c>
      <c r="C110" s="131">
        <v>500</v>
      </c>
      <c r="D110" s="72" t="s">
        <v>20</v>
      </c>
      <c r="E110" s="47">
        <v>5000000</v>
      </c>
      <c r="F110" s="64">
        <v>1</v>
      </c>
      <c r="G110" s="47">
        <v>5000000</v>
      </c>
      <c r="H110" s="64">
        <v>1</v>
      </c>
      <c r="I110" s="10">
        <f t="shared" si="24"/>
        <v>0</v>
      </c>
      <c r="J110" s="11">
        <f>100%-H110</f>
        <v>0</v>
      </c>
    </row>
    <row r="111" spans="1:14" ht="16.5">
      <c r="A111" s="17"/>
      <c r="B111" s="73" t="s">
        <v>221</v>
      </c>
      <c r="C111" s="131">
        <v>1</v>
      </c>
      <c r="D111" s="72" t="s">
        <v>20</v>
      </c>
      <c r="E111" s="48">
        <v>850000</v>
      </c>
      <c r="F111" s="64">
        <v>1</v>
      </c>
      <c r="G111" s="48">
        <v>850000</v>
      </c>
      <c r="H111" s="64">
        <v>1</v>
      </c>
      <c r="I111" s="10">
        <f t="shared" si="24"/>
        <v>0</v>
      </c>
      <c r="J111" s="11">
        <f t="shared" ref="J111:J113" si="26">100%-H111</f>
        <v>0</v>
      </c>
    </row>
    <row r="112" spans="1:14" ht="16.5">
      <c r="A112" s="17"/>
      <c r="B112" s="73" t="s">
        <v>222</v>
      </c>
      <c r="C112" s="131">
        <v>1</v>
      </c>
      <c r="D112" s="72" t="s">
        <v>20</v>
      </c>
      <c r="E112" s="48">
        <v>5000000</v>
      </c>
      <c r="F112" s="64">
        <v>1</v>
      </c>
      <c r="G112" s="48">
        <v>5000000</v>
      </c>
      <c r="H112" s="64">
        <v>1</v>
      </c>
      <c r="I112" s="10">
        <f t="shared" si="24"/>
        <v>0</v>
      </c>
      <c r="J112" s="11">
        <f t="shared" si="26"/>
        <v>0</v>
      </c>
    </row>
    <row r="113" spans="1:14" ht="16.5">
      <c r="A113" s="17"/>
      <c r="B113" s="73" t="s">
        <v>50</v>
      </c>
      <c r="C113" s="131">
        <v>1</v>
      </c>
      <c r="D113" s="72" t="s">
        <v>115</v>
      </c>
      <c r="E113" s="48">
        <v>50000</v>
      </c>
      <c r="F113" s="64">
        <v>1</v>
      </c>
      <c r="G113" s="48">
        <v>50000</v>
      </c>
      <c r="H113" s="64">
        <v>1</v>
      </c>
      <c r="I113" s="10">
        <f t="shared" si="24"/>
        <v>0</v>
      </c>
      <c r="J113" s="11">
        <f t="shared" si="26"/>
        <v>0</v>
      </c>
    </row>
    <row r="114" spans="1:14" ht="16.5">
      <c r="A114" s="17"/>
      <c r="B114" s="74"/>
      <c r="C114" s="87"/>
      <c r="D114" s="82"/>
      <c r="E114" s="48"/>
      <c r="F114" s="66"/>
      <c r="G114" s="67"/>
      <c r="H114" s="34"/>
      <c r="I114" s="35"/>
      <c r="J114" s="36"/>
    </row>
    <row r="115" spans="1:14">
      <c r="A115" s="17"/>
      <c r="B115" s="104" t="s">
        <v>59</v>
      </c>
      <c r="C115" s="88"/>
      <c r="D115" s="83"/>
      <c r="E115" s="49"/>
      <c r="F115" s="68"/>
      <c r="G115" s="69"/>
      <c r="H115" s="19"/>
      <c r="I115" s="20"/>
      <c r="J115" s="19"/>
    </row>
    <row r="116" spans="1:14" ht="16.5">
      <c r="A116" s="17"/>
      <c r="B116" s="73" t="s">
        <v>129</v>
      </c>
      <c r="C116" s="135">
        <v>1</v>
      </c>
      <c r="D116" s="136" t="s">
        <v>115</v>
      </c>
      <c r="E116" s="47">
        <v>20000000</v>
      </c>
      <c r="F116" s="64">
        <f t="shared" ref="F116:F117" si="27">+H116</f>
        <v>0</v>
      </c>
      <c r="G116" s="47"/>
      <c r="H116" s="11">
        <v>0</v>
      </c>
      <c r="I116" s="10">
        <f>+E116-G116</f>
        <v>20000000</v>
      </c>
      <c r="J116" s="11">
        <f t="shared" ref="J116:J125" si="28">100%-H116</f>
        <v>1</v>
      </c>
    </row>
    <row r="117" spans="1:14" ht="16.5">
      <c r="A117" s="17"/>
      <c r="B117" s="73" t="s">
        <v>223</v>
      </c>
      <c r="C117" s="135">
        <v>1</v>
      </c>
      <c r="D117" s="136" t="s">
        <v>115</v>
      </c>
      <c r="E117" s="47">
        <v>35000000</v>
      </c>
      <c r="F117" s="64">
        <f t="shared" si="27"/>
        <v>0</v>
      </c>
      <c r="G117" s="47"/>
      <c r="H117" s="11">
        <v>0</v>
      </c>
      <c r="I117" s="10">
        <f t="shared" ref="I117:I125" si="29">+E117-G117</f>
        <v>35000000</v>
      </c>
      <c r="J117" s="11">
        <f t="shared" si="28"/>
        <v>1</v>
      </c>
      <c r="N117" s="124"/>
    </row>
    <row r="118" spans="1:14" ht="16.5">
      <c r="A118" s="17"/>
      <c r="B118" s="73" t="s">
        <v>224</v>
      </c>
      <c r="C118" s="135">
        <v>1</v>
      </c>
      <c r="D118" s="136" t="s">
        <v>116</v>
      </c>
      <c r="E118" s="47">
        <v>3000000</v>
      </c>
      <c r="F118" s="64">
        <v>1</v>
      </c>
      <c r="G118" s="47">
        <v>3000000</v>
      </c>
      <c r="H118" s="64">
        <v>1</v>
      </c>
      <c r="I118" s="10">
        <f t="shared" si="29"/>
        <v>0</v>
      </c>
      <c r="J118" s="11">
        <f t="shared" si="28"/>
        <v>0</v>
      </c>
      <c r="N118" s="124"/>
    </row>
    <row r="119" spans="1:14" ht="16.5">
      <c r="A119" s="17"/>
      <c r="B119" s="73" t="s">
        <v>326</v>
      </c>
      <c r="C119" s="135">
        <v>3</v>
      </c>
      <c r="D119" s="136" t="s">
        <v>35</v>
      </c>
      <c r="E119" s="47">
        <v>900000</v>
      </c>
      <c r="F119" s="64">
        <v>1</v>
      </c>
      <c r="G119" s="47">
        <v>900000</v>
      </c>
      <c r="H119" s="64">
        <v>1</v>
      </c>
      <c r="I119" s="10">
        <f t="shared" si="29"/>
        <v>0</v>
      </c>
      <c r="J119" s="11">
        <f t="shared" si="28"/>
        <v>0</v>
      </c>
      <c r="N119" s="124"/>
    </row>
    <row r="120" spans="1:14" ht="16.5">
      <c r="A120" s="17"/>
      <c r="B120" s="73" t="s">
        <v>327</v>
      </c>
      <c r="C120" s="135">
        <v>3</v>
      </c>
      <c r="D120" s="136" t="s">
        <v>35</v>
      </c>
      <c r="E120" s="47">
        <v>1200000</v>
      </c>
      <c r="F120" s="64">
        <v>1</v>
      </c>
      <c r="G120" s="47">
        <v>1200000</v>
      </c>
      <c r="H120" s="64">
        <v>1</v>
      </c>
      <c r="I120" s="10">
        <f t="shared" si="29"/>
        <v>0</v>
      </c>
      <c r="J120" s="11">
        <f t="shared" si="28"/>
        <v>0</v>
      </c>
      <c r="N120" s="124"/>
    </row>
    <row r="121" spans="1:14" ht="16.5">
      <c r="A121" s="17"/>
      <c r="B121" s="73" t="s">
        <v>328</v>
      </c>
      <c r="C121" s="135">
        <v>3</v>
      </c>
      <c r="D121" s="136" t="s">
        <v>35</v>
      </c>
      <c r="E121" s="47">
        <v>900000</v>
      </c>
      <c r="F121" s="64">
        <v>1</v>
      </c>
      <c r="G121" s="47">
        <v>900000</v>
      </c>
      <c r="H121" s="64">
        <v>1</v>
      </c>
      <c r="I121" s="10">
        <f t="shared" si="29"/>
        <v>0</v>
      </c>
      <c r="J121" s="11">
        <f t="shared" si="28"/>
        <v>0</v>
      </c>
      <c r="N121" s="124"/>
    </row>
    <row r="122" spans="1:14" ht="16.5">
      <c r="A122" s="17"/>
      <c r="B122" s="73" t="s">
        <v>295</v>
      </c>
      <c r="C122" s="135">
        <v>8</v>
      </c>
      <c r="D122" s="136" t="s">
        <v>116</v>
      </c>
      <c r="E122" s="47">
        <v>2000000</v>
      </c>
      <c r="F122" s="64">
        <v>1</v>
      </c>
      <c r="G122" s="47">
        <v>2000000</v>
      </c>
      <c r="H122" s="64">
        <v>1</v>
      </c>
      <c r="I122" s="10">
        <f t="shared" si="29"/>
        <v>0</v>
      </c>
      <c r="J122" s="11">
        <f t="shared" si="28"/>
        <v>0</v>
      </c>
      <c r="N122" s="124"/>
    </row>
    <row r="123" spans="1:14" ht="16.5">
      <c r="A123" s="17"/>
      <c r="B123" s="73" t="s">
        <v>225</v>
      </c>
      <c r="C123" s="135">
        <v>1</v>
      </c>
      <c r="D123" s="136" t="s">
        <v>116</v>
      </c>
      <c r="E123" s="47">
        <v>1000000</v>
      </c>
      <c r="F123" s="64">
        <v>1</v>
      </c>
      <c r="G123" s="47">
        <v>1000000</v>
      </c>
      <c r="H123" s="64">
        <v>1</v>
      </c>
      <c r="I123" s="10">
        <f t="shared" si="29"/>
        <v>0</v>
      </c>
      <c r="J123" s="11">
        <f t="shared" si="28"/>
        <v>0</v>
      </c>
      <c r="N123" s="42"/>
    </row>
    <row r="124" spans="1:14" ht="16.5">
      <c r="A124" s="17"/>
      <c r="B124" s="73" t="s">
        <v>226</v>
      </c>
      <c r="C124" s="135">
        <v>50</v>
      </c>
      <c r="D124" s="136" t="s">
        <v>116</v>
      </c>
      <c r="E124" s="48">
        <v>5000000</v>
      </c>
      <c r="F124" s="64">
        <v>1</v>
      </c>
      <c r="G124" s="48">
        <v>5000000</v>
      </c>
      <c r="H124" s="64">
        <v>1</v>
      </c>
      <c r="I124" s="10">
        <f t="shared" si="29"/>
        <v>0</v>
      </c>
      <c r="J124" s="11">
        <f t="shared" si="28"/>
        <v>0</v>
      </c>
      <c r="N124" s="42"/>
    </row>
    <row r="125" spans="1:14" ht="16.5">
      <c r="A125" s="17"/>
      <c r="B125" s="73" t="s">
        <v>30</v>
      </c>
      <c r="C125" s="135">
        <v>1</v>
      </c>
      <c r="D125" s="136" t="s">
        <v>115</v>
      </c>
      <c r="E125" s="48">
        <v>1000000</v>
      </c>
      <c r="F125" s="64">
        <v>1</v>
      </c>
      <c r="G125" s="48">
        <v>1000000</v>
      </c>
      <c r="H125" s="64">
        <v>1</v>
      </c>
      <c r="I125" s="10">
        <f t="shared" si="29"/>
        <v>0</v>
      </c>
      <c r="J125" s="11">
        <f t="shared" si="28"/>
        <v>0</v>
      </c>
      <c r="N125" s="42"/>
    </row>
    <row r="126" spans="1:14" ht="16.5">
      <c r="A126" s="17"/>
      <c r="B126" s="133"/>
      <c r="C126" s="115"/>
      <c r="D126" s="134"/>
      <c r="E126" s="48"/>
      <c r="F126" s="71"/>
      <c r="G126" s="48"/>
      <c r="H126" s="34"/>
      <c r="I126" s="35"/>
      <c r="J126" s="34"/>
      <c r="N126" s="42"/>
    </row>
    <row r="127" spans="1:14">
      <c r="A127" s="17"/>
      <c r="B127" s="21"/>
      <c r="C127" s="87"/>
      <c r="D127" s="82"/>
      <c r="E127" s="48"/>
      <c r="F127" s="66"/>
      <c r="G127" s="67"/>
      <c r="H127" s="34"/>
      <c r="I127" s="35"/>
      <c r="J127" s="36"/>
    </row>
    <row r="128" spans="1:14">
      <c r="A128" s="17"/>
      <c r="B128" s="104" t="s">
        <v>60</v>
      </c>
      <c r="C128" s="88"/>
      <c r="D128" s="83"/>
      <c r="E128" s="49"/>
      <c r="F128" s="68"/>
      <c r="G128" s="69"/>
      <c r="H128" s="19"/>
      <c r="I128" s="20"/>
      <c r="J128" s="19"/>
    </row>
    <row r="129" spans="1:14" ht="15" customHeight="1">
      <c r="A129" s="17"/>
      <c r="B129" s="179" t="s">
        <v>227</v>
      </c>
      <c r="C129" s="181">
        <v>1</v>
      </c>
      <c r="D129" s="183" t="s">
        <v>115</v>
      </c>
      <c r="E129" s="185">
        <v>15000000</v>
      </c>
      <c r="F129" s="187">
        <v>0</v>
      </c>
      <c r="G129" s="185"/>
      <c r="H129" s="175">
        <v>0</v>
      </c>
      <c r="I129" s="177">
        <f>+E129-G129</f>
        <v>15000000</v>
      </c>
      <c r="J129" s="175">
        <f t="shared" ref="J129:J140" si="30">100%-H129</f>
        <v>1</v>
      </c>
      <c r="N129" s="124"/>
    </row>
    <row r="130" spans="1:14" ht="15" customHeight="1">
      <c r="A130" s="17"/>
      <c r="B130" s="180"/>
      <c r="C130" s="182"/>
      <c r="D130" s="184"/>
      <c r="E130" s="186"/>
      <c r="F130" s="188"/>
      <c r="G130" s="186"/>
      <c r="H130" s="176"/>
      <c r="I130" s="178"/>
      <c r="J130" s="176"/>
      <c r="N130" s="124"/>
    </row>
    <row r="131" spans="1:14">
      <c r="A131" s="17"/>
      <c r="B131" s="72" t="s">
        <v>228</v>
      </c>
      <c r="C131" s="131">
        <v>1</v>
      </c>
      <c r="D131" s="72" t="s">
        <v>115</v>
      </c>
      <c r="E131" s="47">
        <v>15000000</v>
      </c>
      <c r="F131" s="64">
        <f t="shared" ref="F131" si="31">+H131</f>
        <v>0</v>
      </c>
      <c r="G131" s="47"/>
      <c r="H131" s="11">
        <v>0</v>
      </c>
      <c r="I131" s="10">
        <f>+E131-G131</f>
        <v>15000000</v>
      </c>
      <c r="J131" s="11">
        <f t="shared" si="30"/>
        <v>1</v>
      </c>
      <c r="N131" s="124"/>
    </row>
    <row r="132" spans="1:14">
      <c r="A132" s="17"/>
      <c r="B132" s="72" t="s">
        <v>229</v>
      </c>
      <c r="C132" s="131">
        <v>1</v>
      </c>
      <c r="D132" s="72" t="s">
        <v>235</v>
      </c>
      <c r="E132" s="47">
        <v>15000000</v>
      </c>
      <c r="F132" s="64">
        <v>1</v>
      </c>
      <c r="G132" s="47">
        <v>15000000</v>
      </c>
      <c r="H132" s="64">
        <v>1</v>
      </c>
      <c r="I132" s="10">
        <f t="shared" ref="I132:I135" si="32">+E132-G132</f>
        <v>0</v>
      </c>
      <c r="J132" s="11">
        <f t="shared" si="30"/>
        <v>0</v>
      </c>
      <c r="N132" s="124"/>
    </row>
    <row r="133" spans="1:14">
      <c r="A133" s="17"/>
      <c r="B133" s="72" t="s">
        <v>230</v>
      </c>
      <c r="C133" s="131">
        <v>2</v>
      </c>
      <c r="D133" s="72" t="s">
        <v>116</v>
      </c>
      <c r="E133" s="47">
        <v>1500000</v>
      </c>
      <c r="F133" s="64">
        <v>1</v>
      </c>
      <c r="G133" s="47">
        <v>1500000</v>
      </c>
      <c r="H133" s="64">
        <v>1</v>
      </c>
      <c r="I133" s="10">
        <f t="shared" si="32"/>
        <v>0</v>
      </c>
      <c r="J133" s="11">
        <f t="shared" si="30"/>
        <v>0</v>
      </c>
      <c r="N133" s="124"/>
    </row>
    <row r="134" spans="1:14">
      <c r="A134" s="17"/>
      <c r="B134" s="72" t="s">
        <v>191</v>
      </c>
      <c r="C134" s="131">
        <v>1</v>
      </c>
      <c r="D134" s="72" t="s">
        <v>116</v>
      </c>
      <c r="E134" s="47">
        <v>7500000</v>
      </c>
      <c r="F134" s="64">
        <v>1</v>
      </c>
      <c r="G134" s="47">
        <v>7500000</v>
      </c>
      <c r="H134" s="64">
        <v>1</v>
      </c>
      <c r="I134" s="10">
        <f t="shared" si="32"/>
        <v>0</v>
      </c>
      <c r="J134" s="11">
        <f t="shared" si="30"/>
        <v>0</v>
      </c>
      <c r="N134" s="42"/>
    </row>
    <row r="135" spans="1:14">
      <c r="A135" s="17"/>
      <c r="B135" s="72" t="s">
        <v>81</v>
      </c>
      <c r="C135" s="131">
        <v>20</v>
      </c>
      <c r="D135" s="72" t="s">
        <v>116</v>
      </c>
      <c r="E135" s="47">
        <v>1000000</v>
      </c>
      <c r="F135" s="64">
        <v>1</v>
      </c>
      <c r="G135" s="47">
        <v>1000000</v>
      </c>
      <c r="H135" s="64">
        <v>1</v>
      </c>
      <c r="I135" s="10">
        <f t="shared" si="32"/>
        <v>0</v>
      </c>
      <c r="J135" s="11">
        <f t="shared" si="30"/>
        <v>0</v>
      </c>
    </row>
    <row r="136" spans="1:14">
      <c r="A136" s="17"/>
      <c r="B136" s="72" t="s">
        <v>231</v>
      </c>
      <c r="C136" s="131">
        <v>20</v>
      </c>
      <c r="D136" s="72" t="s">
        <v>116</v>
      </c>
      <c r="E136" s="47">
        <v>4000000</v>
      </c>
      <c r="F136" s="64">
        <v>1</v>
      </c>
      <c r="G136" s="47">
        <v>4000000</v>
      </c>
      <c r="H136" s="64">
        <v>1</v>
      </c>
      <c r="I136" s="10">
        <f>+E136-G136</f>
        <v>0</v>
      </c>
      <c r="J136" s="11">
        <f t="shared" si="30"/>
        <v>0</v>
      </c>
    </row>
    <row r="137" spans="1:14">
      <c r="A137" s="17"/>
      <c r="B137" s="72" t="s">
        <v>119</v>
      </c>
      <c r="C137" s="131">
        <v>1</v>
      </c>
      <c r="D137" s="72" t="s">
        <v>115</v>
      </c>
      <c r="E137" s="48">
        <v>2500000</v>
      </c>
      <c r="F137" s="64">
        <v>1</v>
      </c>
      <c r="G137" s="48">
        <v>2500000</v>
      </c>
      <c r="H137" s="64">
        <v>1</v>
      </c>
      <c r="I137" s="10">
        <f t="shared" ref="I137:I140" si="33">+E137-G137</f>
        <v>0</v>
      </c>
      <c r="J137" s="11">
        <f t="shared" si="30"/>
        <v>0</v>
      </c>
    </row>
    <row r="138" spans="1:14">
      <c r="A138" s="17"/>
      <c r="B138" s="72" t="s">
        <v>232</v>
      </c>
      <c r="C138" s="131">
        <v>1</v>
      </c>
      <c r="D138" s="72" t="s">
        <v>116</v>
      </c>
      <c r="E138" s="48">
        <v>2000000</v>
      </c>
      <c r="F138" s="64">
        <v>1</v>
      </c>
      <c r="G138" s="48">
        <v>2000000</v>
      </c>
      <c r="H138" s="64">
        <v>1</v>
      </c>
      <c r="I138" s="10">
        <f t="shared" si="33"/>
        <v>0</v>
      </c>
      <c r="J138" s="11">
        <f t="shared" si="30"/>
        <v>0</v>
      </c>
    </row>
    <row r="139" spans="1:14">
      <c r="A139" s="17"/>
      <c r="B139" s="72" t="s">
        <v>233</v>
      </c>
      <c r="C139" s="131">
        <v>2</v>
      </c>
      <c r="D139" s="72" t="s">
        <v>116</v>
      </c>
      <c r="E139" s="48">
        <v>2500000</v>
      </c>
      <c r="F139" s="64">
        <v>1</v>
      </c>
      <c r="G139" s="48">
        <v>2500000</v>
      </c>
      <c r="H139" s="64">
        <v>1</v>
      </c>
      <c r="I139" s="10">
        <f t="shared" si="33"/>
        <v>0</v>
      </c>
      <c r="J139" s="11">
        <f t="shared" si="30"/>
        <v>0</v>
      </c>
    </row>
    <row r="140" spans="1:14">
      <c r="A140" s="17"/>
      <c r="B140" s="72" t="s">
        <v>234</v>
      </c>
      <c r="C140" s="131">
        <v>32</v>
      </c>
      <c r="D140" s="72" t="s">
        <v>116</v>
      </c>
      <c r="E140" s="48">
        <v>4000000</v>
      </c>
      <c r="F140" s="64">
        <v>1</v>
      </c>
      <c r="G140" s="48">
        <v>4000000</v>
      </c>
      <c r="H140" s="64">
        <v>1</v>
      </c>
      <c r="I140" s="10">
        <f t="shared" si="33"/>
        <v>0</v>
      </c>
      <c r="J140" s="11">
        <f t="shared" si="30"/>
        <v>0</v>
      </c>
    </row>
    <row r="141" spans="1:14">
      <c r="A141" s="17"/>
      <c r="B141" s="75"/>
      <c r="C141" s="86"/>
      <c r="D141" s="112"/>
      <c r="E141" s="48"/>
      <c r="F141" s="71"/>
      <c r="G141" s="48"/>
      <c r="H141" s="34"/>
      <c r="I141" s="35"/>
      <c r="J141" s="34"/>
    </row>
    <row r="142" spans="1:14">
      <c r="A142" s="17"/>
      <c r="B142" s="21"/>
      <c r="C142" s="87"/>
      <c r="D142" s="82"/>
      <c r="E142" s="48"/>
      <c r="F142" s="66"/>
      <c r="G142" s="67"/>
      <c r="H142" s="34"/>
      <c r="I142" s="35"/>
      <c r="J142" s="36"/>
    </row>
    <row r="143" spans="1:14">
      <c r="A143" s="17"/>
      <c r="B143" s="104" t="s">
        <v>47</v>
      </c>
      <c r="C143" s="88"/>
      <c r="D143" s="83"/>
      <c r="E143" s="49"/>
      <c r="F143" s="68"/>
      <c r="G143" s="69"/>
      <c r="H143" s="19"/>
      <c r="I143" s="20"/>
      <c r="J143" s="19"/>
      <c r="L143" s="124"/>
      <c r="N143" s="124"/>
    </row>
    <row r="144" spans="1:14">
      <c r="A144" s="17"/>
      <c r="B144" s="72" t="s">
        <v>236</v>
      </c>
      <c r="C144" s="131">
        <v>1</v>
      </c>
      <c r="D144" s="72" t="s">
        <v>120</v>
      </c>
      <c r="E144" s="47">
        <v>12000000</v>
      </c>
      <c r="F144" s="64">
        <f t="shared" ref="F144:F148" si="34">+H144</f>
        <v>0</v>
      </c>
      <c r="G144" s="47"/>
      <c r="H144" s="11">
        <v>0</v>
      </c>
      <c r="I144" s="10">
        <f>+E144-G144</f>
        <v>12000000</v>
      </c>
      <c r="J144" s="11">
        <f t="shared" ref="J144:J151" si="35">100%-H144</f>
        <v>1</v>
      </c>
      <c r="L144" s="124"/>
      <c r="N144" s="124"/>
    </row>
    <row r="145" spans="1:14">
      <c r="A145" s="17"/>
      <c r="B145" s="72" t="s">
        <v>237</v>
      </c>
      <c r="C145" s="131">
        <v>1</v>
      </c>
      <c r="D145" s="72" t="s">
        <v>115</v>
      </c>
      <c r="E145" s="47">
        <v>9250000</v>
      </c>
      <c r="F145" s="64">
        <f t="shared" si="34"/>
        <v>0</v>
      </c>
      <c r="G145" s="47"/>
      <c r="H145" s="11">
        <v>0</v>
      </c>
      <c r="I145" s="10">
        <f t="shared" ref="I145:I151" si="36">+E145-G145</f>
        <v>9250000</v>
      </c>
      <c r="J145" s="11">
        <f t="shared" si="35"/>
        <v>1</v>
      </c>
      <c r="L145" s="124"/>
      <c r="N145" s="124"/>
    </row>
    <row r="146" spans="1:14">
      <c r="A146" s="17"/>
      <c r="B146" s="72" t="s">
        <v>238</v>
      </c>
      <c r="C146" s="131">
        <v>15</v>
      </c>
      <c r="D146" s="72" t="s">
        <v>85</v>
      </c>
      <c r="E146" s="47">
        <v>12750000</v>
      </c>
      <c r="F146" s="64">
        <f t="shared" si="34"/>
        <v>0</v>
      </c>
      <c r="G146" s="47"/>
      <c r="H146" s="11">
        <v>0</v>
      </c>
      <c r="I146" s="10">
        <f t="shared" si="36"/>
        <v>12750000</v>
      </c>
      <c r="J146" s="11">
        <f t="shared" si="35"/>
        <v>1</v>
      </c>
      <c r="L146" s="124"/>
      <c r="N146" s="124"/>
    </row>
    <row r="147" spans="1:14">
      <c r="A147" s="17"/>
      <c r="B147" s="72" t="s">
        <v>239</v>
      </c>
      <c r="C147" s="131">
        <v>1</v>
      </c>
      <c r="D147" s="72" t="s">
        <v>115</v>
      </c>
      <c r="E147" s="47">
        <v>6000000</v>
      </c>
      <c r="F147" s="64">
        <f t="shared" si="34"/>
        <v>0</v>
      </c>
      <c r="G147" s="47"/>
      <c r="H147" s="11">
        <v>0</v>
      </c>
      <c r="I147" s="10">
        <f t="shared" si="36"/>
        <v>6000000</v>
      </c>
      <c r="J147" s="11">
        <f t="shared" si="35"/>
        <v>1</v>
      </c>
      <c r="L147" s="124"/>
      <c r="N147" s="124"/>
    </row>
    <row r="148" spans="1:14">
      <c r="A148" s="17"/>
      <c r="B148" s="72" t="s">
        <v>240</v>
      </c>
      <c r="C148" s="131">
        <v>1</v>
      </c>
      <c r="D148" s="72" t="s">
        <v>120</v>
      </c>
      <c r="E148" s="47">
        <v>15000000</v>
      </c>
      <c r="F148" s="64">
        <f t="shared" si="34"/>
        <v>0</v>
      </c>
      <c r="G148" s="47"/>
      <c r="H148" s="11">
        <v>0</v>
      </c>
      <c r="I148" s="10">
        <f t="shared" si="36"/>
        <v>15000000</v>
      </c>
      <c r="J148" s="11">
        <f t="shared" si="35"/>
        <v>1</v>
      </c>
      <c r="L148" s="124"/>
      <c r="N148" s="42"/>
    </row>
    <row r="149" spans="1:14">
      <c r="A149" s="17"/>
      <c r="B149" s="72" t="s">
        <v>392</v>
      </c>
      <c r="C149" s="131">
        <v>20</v>
      </c>
      <c r="D149" s="72" t="s">
        <v>116</v>
      </c>
      <c r="E149" s="47">
        <v>4000000</v>
      </c>
      <c r="F149" s="64">
        <v>1</v>
      </c>
      <c r="G149" s="47">
        <v>4000000</v>
      </c>
      <c r="H149" s="64">
        <v>1</v>
      </c>
      <c r="I149" s="10">
        <f t="shared" si="36"/>
        <v>0</v>
      </c>
      <c r="J149" s="11">
        <f t="shared" si="35"/>
        <v>0</v>
      </c>
      <c r="L149" s="124"/>
    </row>
    <row r="150" spans="1:14">
      <c r="A150" s="17"/>
      <c r="B150" s="72" t="s">
        <v>242</v>
      </c>
      <c r="C150" s="131">
        <v>1</v>
      </c>
      <c r="D150" s="72" t="s">
        <v>115</v>
      </c>
      <c r="E150" s="47">
        <v>1000000</v>
      </c>
      <c r="F150" s="64">
        <v>1</v>
      </c>
      <c r="G150" s="47">
        <v>1000000</v>
      </c>
      <c r="H150" s="64">
        <v>1</v>
      </c>
      <c r="I150" s="10">
        <f t="shared" si="36"/>
        <v>0</v>
      </c>
      <c r="J150" s="11">
        <f t="shared" si="35"/>
        <v>0</v>
      </c>
      <c r="L150" s="42"/>
    </row>
    <row r="151" spans="1:14">
      <c r="A151" s="17"/>
      <c r="B151" s="72" t="s">
        <v>121</v>
      </c>
      <c r="C151" s="131">
        <v>1</v>
      </c>
      <c r="D151" s="72" t="s">
        <v>115</v>
      </c>
      <c r="E151" s="47">
        <v>10000000</v>
      </c>
      <c r="F151" s="64">
        <v>1</v>
      </c>
      <c r="G151" s="47">
        <v>10000000</v>
      </c>
      <c r="H151" s="64">
        <v>1</v>
      </c>
      <c r="I151" s="10">
        <f t="shared" si="36"/>
        <v>0</v>
      </c>
      <c r="J151" s="11">
        <f t="shared" si="35"/>
        <v>0</v>
      </c>
      <c r="L151" s="42"/>
    </row>
    <row r="152" spans="1:14">
      <c r="A152" s="17"/>
      <c r="B152" s="75"/>
      <c r="C152" s="86"/>
      <c r="D152" s="112"/>
      <c r="E152" s="47"/>
      <c r="F152" s="71"/>
      <c r="G152" s="48"/>
      <c r="H152" s="34"/>
      <c r="I152" s="35"/>
      <c r="J152" s="34"/>
      <c r="L152" s="42"/>
    </row>
    <row r="153" spans="1:14">
      <c r="A153" s="17"/>
      <c r="B153" s="21"/>
      <c r="C153" s="87"/>
      <c r="D153" s="82"/>
      <c r="E153" s="48"/>
      <c r="F153" s="66"/>
      <c r="G153" s="67"/>
      <c r="H153" s="34"/>
      <c r="I153" s="35"/>
      <c r="J153" s="36"/>
    </row>
    <row r="154" spans="1:14">
      <c r="A154" s="17"/>
      <c r="B154" s="104" t="s">
        <v>61</v>
      </c>
      <c r="C154" s="88"/>
      <c r="D154" s="83"/>
      <c r="E154" s="49"/>
      <c r="F154" s="68"/>
      <c r="G154" s="69"/>
      <c r="H154" s="19"/>
      <c r="I154" s="20"/>
      <c r="J154" s="19"/>
      <c r="L154" s="124"/>
    </row>
    <row r="155" spans="1:14">
      <c r="A155" s="17"/>
      <c r="B155" s="72" t="s">
        <v>243</v>
      </c>
      <c r="C155" s="131">
        <v>1</v>
      </c>
      <c r="D155" s="72" t="s">
        <v>116</v>
      </c>
      <c r="E155" s="47">
        <v>6000000</v>
      </c>
      <c r="F155" s="64">
        <v>1</v>
      </c>
      <c r="G155" s="47">
        <v>6000000</v>
      </c>
      <c r="H155" s="64">
        <v>1</v>
      </c>
      <c r="I155" s="10">
        <f>+E155-G155</f>
        <v>0</v>
      </c>
      <c r="J155" s="11">
        <f t="shared" ref="J155:J164" si="37">100%-H155</f>
        <v>0</v>
      </c>
      <c r="L155" s="124"/>
    </row>
    <row r="156" spans="1:14">
      <c r="A156" s="17"/>
      <c r="B156" s="72" t="s">
        <v>244</v>
      </c>
      <c r="C156" s="131">
        <v>36</v>
      </c>
      <c r="D156" s="72" t="s">
        <v>116</v>
      </c>
      <c r="E156" s="47">
        <v>4320000</v>
      </c>
      <c r="F156" s="64">
        <v>1</v>
      </c>
      <c r="G156" s="47">
        <v>4320000</v>
      </c>
      <c r="H156" s="64">
        <v>1</v>
      </c>
      <c r="I156" s="10">
        <f t="shared" ref="I156:I164" si="38">+E156-G156</f>
        <v>0</v>
      </c>
      <c r="J156" s="11">
        <f t="shared" si="37"/>
        <v>0</v>
      </c>
      <c r="L156" s="124"/>
      <c r="N156" s="124"/>
    </row>
    <row r="157" spans="1:14">
      <c r="A157" s="17"/>
      <c r="B157" s="72" t="s">
        <v>245</v>
      </c>
      <c r="C157" s="131">
        <v>1</v>
      </c>
      <c r="D157" s="72" t="s">
        <v>22</v>
      </c>
      <c r="E157" s="47">
        <v>5600000</v>
      </c>
      <c r="F157" s="64">
        <v>1</v>
      </c>
      <c r="G157" s="47">
        <v>5600000</v>
      </c>
      <c r="H157" s="64">
        <v>1</v>
      </c>
      <c r="I157" s="10">
        <f t="shared" si="38"/>
        <v>0</v>
      </c>
      <c r="J157" s="11">
        <f t="shared" si="37"/>
        <v>0</v>
      </c>
      <c r="L157" s="124"/>
      <c r="N157" s="124"/>
    </row>
    <row r="158" spans="1:14">
      <c r="A158" s="17"/>
      <c r="B158" s="72" t="s">
        <v>246</v>
      </c>
      <c r="C158" s="131">
        <v>1</v>
      </c>
      <c r="D158" s="72" t="s">
        <v>116</v>
      </c>
      <c r="E158" s="47">
        <v>1000000</v>
      </c>
      <c r="F158" s="64">
        <v>1</v>
      </c>
      <c r="G158" s="47">
        <v>1000000</v>
      </c>
      <c r="H158" s="64">
        <v>1</v>
      </c>
      <c r="I158" s="10">
        <f t="shared" si="38"/>
        <v>0</v>
      </c>
      <c r="J158" s="11">
        <f t="shared" si="37"/>
        <v>0</v>
      </c>
      <c r="L158" s="124"/>
      <c r="N158" s="124"/>
    </row>
    <row r="159" spans="1:14">
      <c r="A159" s="17"/>
      <c r="B159" s="72" t="s">
        <v>86</v>
      </c>
      <c r="C159" s="131">
        <v>30</v>
      </c>
      <c r="D159" s="72" t="s">
        <v>116</v>
      </c>
      <c r="E159" s="47">
        <v>4500000</v>
      </c>
      <c r="F159" s="64">
        <v>1</v>
      </c>
      <c r="G159" s="47">
        <v>4500000</v>
      </c>
      <c r="H159" s="64">
        <v>1</v>
      </c>
      <c r="I159" s="10">
        <f t="shared" si="38"/>
        <v>0</v>
      </c>
      <c r="J159" s="11">
        <f t="shared" si="37"/>
        <v>0</v>
      </c>
      <c r="L159" s="124"/>
      <c r="N159" s="124"/>
    </row>
    <row r="160" spans="1:14">
      <c r="A160" s="17"/>
      <c r="B160" s="72" t="s">
        <v>247</v>
      </c>
      <c r="C160" s="131">
        <v>17</v>
      </c>
      <c r="D160" s="72" t="s">
        <v>116</v>
      </c>
      <c r="E160" s="47">
        <v>1700000</v>
      </c>
      <c r="F160" s="64">
        <v>1</v>
      </c>
      <c r="G160" s="47">
        <v>1700000</v>
      </c>
      <c r="H160" s="64">
        <v>1</v>
      </c>
      <c r="I160" s="10">
        <f t="shared" si="38"/>
        <v>0</v>
      </c>
      <c r="J160" s="11">
        <f t="shared" si="37"/>
        <v>0</v>
      </c>
      <c r="L160" s="124"/>
      <c r="N160" s="124"/>
    </row>
    <row r="161" spans="1:14">
      <c r="A161" s="17"/>
      <c r="B161" s="72" t="s">
        <v>21</v>
      </c>
      <c r="C161" s="131">
        <v>80</v>
      </c>
      <c r="D161" s="72" t="s">
        <v>116</v>
      </c>
      <c r="E161" s="47">
        <v>18080000</v>
      </c>
      <c r="F161" s="64">
        <v>1</v>
      </c>
      <c r="G161" s="47">
        <v>18080000</v>
      </c>
      <c r="H161" s="64">
        <v>1</v>
      </c>
      <c r="I161" s="10">
        <f t="shared" si="38"/>
        <v>0</v>
      </c>
      <c r="J161" s="11">
        <f t="shared" si="37"/>
        <v>0</v>
      </c>
      <c r="L161" s="124"/>
      <c r="N161" s="42"/>
    </row>
    <row r="162" spans="1:14">
      <c r="A162" s="17"/>
      <c r="B162" s="72" t="s">
        <v>248</v>
      </c>
      <c r="C162" s="131">
        <v>1</v>
      </c>
      <c r="D162" s="72" t="s">
        <v>120</v>
      </c>
      <c r="E162" s="47">
        <v>28200000</v>
      </c>
      <c r="F162" s="64">
        <v>1</v>
      </c>
      <c r="G162" s="47">
        <v>28200000</v>
      </c>
      <c r="H162" s="64">
        <v>1</v>
      </c>
      <c r="I162" s="10">
        <f t="shared" si="38"/>
        <v>0</v>
      </c>
      <c r="J162" s="11">
        <f t="shared" si="37"/>
        <v>0</v>
      </c>
      <c r="L162" s="124"/>
    </row>
    <row r="163" spans="1:14">
      <c r="A163" s="17"/>
      <c r="B163" s="72" t="s">
        <v>83</v>
      </c>
      <c r="C163" s="131">
        <v>1</v>
      </c>
      <c r="D163" s="72" t="s">
        <v>115</v>
      </c>
      <c r="E163" s="47">
        <v>500000</v>
      </c>
      <c r="F163" s="64">
        <v>1</v>
      </c>
      <c r="G163" s="47">
        <v>500000</v>
      </c>
      <c r="H163" s="64">
        <v>1</v>
      </c>
      <c r="I163" s="10">
        <f t="shared" si="38"/>
        <v>0</v>
      </c>
      <c r="J163" s="11">
        <f t="shared" si="37"/>
        <v>0</v>
      </c>
      <c r="L163" s="42"/>
    </row>
    <row r="164" spans="1:14">
      <c r="A164" s="17"/>
      <c r="B164" s="72" t="s">
        <v>50</v>
      </c>
      <c r="C164" s="131">
        <v>1</v>
      </c>
      <c r="D164" s="72" t="s">
        <v>115</v>
      </c>
      <c r="E164" s="48">
        <v>100000</v>
      </c>
      <c r="F164" s="64">
        <v>1</v>
      </c>
      <c r="G164" s="48">
        <v>100000</v>
      </c>
      <c r="H164" s="64">
        <v>1</v>
      </c>
      <c r="I164" s="10">
        <f t="shared" si="38"/>
        <v>0</v>
      </c>
      <c r="J164" s="11">
        <f t="shared" si="37"/>
        <v>0</v>
      </c>
      <c r="L164" s="42"/>
    </row>
    <row r="165" spans="1:14">
      <c r="A165" s="17"/>
      <c r="B165" s="75"/>
      <c r="C165" s="87"/>
      <c r="D165" s="82"/>
      <c r="E165" s="48"/>
      <c r="F165" s="66"/>
      <c r="G165" s="67"/>
      <c r="H165" s="34"/>
      <c r="I165" s="35"/>
      <c r="J165" s="36"/>
    </row>
    <row r="166" spans="1:14">
      <c r="A166" s="17"/>
      <c r="B166" s="104" t="s">
        <v>62</v>
      </c>
      <c r="C166" s="88"/>
      <c r="D166" s="83"/>
      <c r="E166" s="49"/>
      <c r="F166" s="68"/>
      <c r="G166" s="69"/>
      <c r="H166" s="19"/>
      <c r="I166" s="20"/>
      <c r="J166" s="19"/>
      <c r="L166" s="124"/>
    </row>
    <row r="167" spans="1:14">
      <c r="A167" s="17"/>
      <c r="B167" s="72" t="s">
        <v>249</v>
      </c>
      <c r="C167" s="131">
        <v>1</v>
      </c>
      <c r="D167" s="72" t="s">
        <v>120</v>
      </c>
      <c r="E167" s="47">
        <v>16500000</v>
      </c>
      <c r="F167" s="64">
        <f t="shared" ref="F167:F169" si="39">+H167</f>
        <v>0</v>
      </c>
      <c r="G167" s="47"/>
      <c r="H167" s="11">
        <v>0</v>
      </c>
      <c r="I167" s="10">
        <f t="shared" ref="I167:I176" si="40">+E167-G167</f>
        <v>16500000</v>
      </c>
      <c r="J167" s="11">
        <f t="shared" ref="J167:J176" si="41">100%-H167</f>
        <v>1</v>
      </c>
      <c r="L167" s="124"/>
      <c r="N167" s="124"/>
    </row>
    <row r="168" spans="1:14">
      <c r="A168" s="17"/>
      <c r="B168" s="72" t="s">
        <v>250</v>
      </c>
      <c r="C168" s="131">
        <v>1</v>
      </c>
      <c r="D168" s="72" t="s">
        <v>120</v>
      </c>
      <c r="E168" s="47">
        <v>14000000</v>
      </c>
      <c r="F168" s="64">
        <f t="shared" si="39"/>
        <v>0</v>
      </c>
      <c r="G168" s="47"/>
      <c r="H168" s="11">
        <v>0</v>
      </c>
      <c r="I168" s="10">
        <f t="shared" si="40"/>
        <v>14000000</v>
      </c>
      <c r="J168" s="11">
        <f t="shared" si="41"/>
        <v>1</v>
      </c>
      <c r="L168" s="124"/>
      <c r="N168" s="124"/>
    </row>
    <row r="169" spans="1:14">
      <c r="A169" s="17"/>
      <c r="B169" s="72" t="s">
        <v>251</v>
      </c>
      <c r="C169" s="131">
        <v>1</v>
      </c>
      <c r="D169" s="72" t="s">
        <v>120</v>
      </c>
      <c r="E169" s="47">
        <v>24000000</v>
      </c>
      <c r="F169" s="64">
        <f t="shared" si="39"/>
        <v>0</v>
      </c>
      <c r="G169" s="47"/>
      <c r="H169" s="11">
        <v>0</v>
      </c>
      <c r="I169" s="10">
        <f t="shared" si="40"/>
        <v>24000000</v>
      </c>
      <c r="J169" s="11">
        <f t="shared" si="41"/>
        <v>1</v>
      </c>
      <c r="L169" s="124"/>
      <c r="N169" s="124"/>
    </row>
    <row r="170" spans="1:14">
      <c r="A170" s="17"/>
      <c r="B170" s="72" t="s">
        <v>252</v>
      </c>
      <c r="C170" s="131">
        <v>120</v>
      </c>
      <c r="D170" s="72" t="s">
        <v>20</v>
      </c>
      <c r="E170" s="47">
        <v>6000000</v>
      </c>
      <c r="F170" s="64">
        <v>1</v>
      </c>
      <c r="G170" s="47">
        <v>6000000</v>
      </c>
      <c r="H170" s="64">
        <v>1</v>
      </c>
      <c r="I170" s="10">
        <f t="shared" si="40"/>
        <v>0</v>
      </c>
      <c r="J170" s="11">
        <f t="shared" si="41"/>
        <v>0</v>
      </c>
      <c r="L170" s="124"/>
      <c r="N170" s="124"/>
    </row>
    <row r="171" spans="1:14">
      <c r="A171" s="17"/>
      <c r="B171" s="72" t="s">
        <v>253</v>
      </c>
      <c r="C171" s="131">
        <v>1</v>
      </c>
      <c r="D171" s="72" t="s">
        <v>120</v>
      </c>
      <c r="E171" s="47">
        <v>2500000</v>
      </c>
      <c r="F171" s="64">
        <v>1</v>
      </c>
      <c r="G171" s="47">
        <v>2500000</v>
      </c>
      <c r="H171" s="64">
        <v>1</v>
      </c>
      <c r="I171" s="10">
        <f t="shared" si="40"/>
        <v>0</v>
      </c>
      <c r="J171" s="11">
        <f t="shared" si="41"/>
        <v>0</v>
      </c>
      <c r="L171" s="124"/>
      <c r="N171" s="42"/>
    </row>
    <row r="172" spans="1:14">
      <c r="A172" s="17"/>
      <c r="B172" s="72" t="s">
        <v>254</v>
      </c>
      <c r="C172" s="131">
        <v>5</v>
      </c>
      <c r="D172" s="72" t="s">
        <v>20</v>
      </c>
      <c r="E172" s="47">
        <v>2000000</v>
      </c>
      <c r="F172" s="64">
        <v>1</v>
      </c>
      <c r="G172" s="47">
        <v>2000000</v>
      </c>
      <c r="H172" s="64">
        <v>1</v>
      </c>
      <c r="I172" s="10">
        <f t="shared" si="40"/>
        <v>0</v>
      </c>
      <c r="J172" s="11">
        <f t="shared" si="41"/>
        <v>0</v>
      </c>
      <c r="L172" s="124"/>
    </row>
    <row r="173" spans="1:14" ht="15.75">
      <c r="A173" s="17"/>
      <c r="B173" s="77" t="s">
        <v>83</v>
      </c>
      <c r="C173" s="131">
        <v>1</v>
      </c>
      <c r="D173" s="72" t="s">
        <v>120</v>
      </c>
      <c r="E173" s="47">
        <v>500000</v>
      </c>
      <c r="F173" s="64">
        <v>1</v>
      </c>
      <c r="G173" s="47">
        <v>500000</v>
      </c>
      <c r="H173" s="64">
        <v>1</v>
      </c>
      <c r="I173" s="10">
        <f t="shared" si="40"/>
        <v>0</v>
      </c>
      <c r="J173" s="11">
        <f t="shared" si="41"/>
        <v>0</v>
      </c>
      <c r="L173" s="42"/>
    </row>
    <row r="174" spans="1:14" ht="15.75">
      <c r="A174" s="17"/>
      <c r="B174" s="77" t="s">
        <v>255</v>
      </c>
      <c r="C174" s="131">
        <v>1</v>
      </c>
      <c r="D174" s="72" t="s">
        <v>20</v>
      </c>
      <c r="E174" s="48">
        <v>750000</v>
      </c>
      <c r="F174" s="64">
        <v>1</v>
      </c>
      <c r="G174" s="48">
        <v>750000</v>
      </c>
      <c r="H174" s="64">
        <v>1</v>
      </c>
      <c r="I174" s="10">
        <f t="shared" si="40"/>
        <v>0</v>
      </c>
      <c r="J174" s="11">
        <f t="shared" si="41"/>
        <v>0</v>
      </c>
      <c r="L174" s="42"/>
    </row>
    <row r="175" spans="1:14" ht="15.75">
      <c r="A175" s="17"/>
      <c r="B175" s="77" t="s">
        <v>256</v>
      </c>
      <c r="C175" s="131">
        <v>1</v>
      </c>
      <c r="D175" s="72" t="s">
        <v>20</v>
      </c>
      <c r="E175" s="48">
        <v>1000000</v>
      </c>
      <c r="F175" s="64">
        <v>1</v>
      </c>
      <c r="G175" s="48">
        <v>1000000</v>
      </c>
      <c r="H175" s="64">
        <v>1</v>
      </c>
      <c r="I175" s="10">
        <f t="shared" si="40"/>
        <v>0</v>
      </c>
      <c r="J175" s="11">
        <f t="shared" si="41"/>
        <v>0</v>
      </c>
      <c r="L175" s="42"/>
    </row>
    <row r="176" spans="1:14" ht="15.75">
      <c r="A176" s="17"/>
      <c r="B176" s="77" t="s">
        <v>257</v>
      </c>
      <c r="C176" s="131">
        <v>1</v>
      </c>
      <c r="D176" s="72" t="s">
        <v>20</v>
      </c>
      <c r="E176" s="48">
        <v>2750000</v>
      </c>
      <c r="F176" s="64">
        <v>1</v>
      </c>
      <c r="G176" s="48">
        <v>2750000</v>
      </c>
      <c r="H176" s="64">
        <v>1</v>
      </c>
      <c r="I176" s="10">
        <f t="shared" si="40"/>
        <v>0</v>
      </c>
      <c r="J176" s="11">
        <f t="shared" si="41"/>
        <v>0</v>
      </c>
      <c r="L176" s="42"/>
    </row>
    <row r="177" spans="1:14">
      <c r="A177" s="17"/>
      <c r="B177" s="21"/>
      <c r="C177" s="87"/>
      <c r="D177" s="82"/>
      <c r="E177" s="48"/>
      <c r="F177" s="66"/>
      <c r="G177" s="67"/>
      <c r="H177" s="34"/>
      <c r="I177" s="35"/>
      <c r="J177" s="36"/>
    </row>
    <row r="178" spans="1:14">
      <c r="A178" s="17"/>
      <c r="B178" s="104" t="s">
        <v>63</v>
      </c>
      <c r="C178" s="88"/>
      <c r="D178" s="83"/>
      <c r="E178" s="49"/>
      <c r="F178" s="68"/>
      <c r="G178" s="69"/>
      <c r="H178" s="19"/>
      <c r="I178" s="20"/>
      <c r="J178" s="19"/>
      <c r="L178" s="124"/>
      <c r="M178" s="42">
        <f>SUM(M179:M190)</f>
        <v>70000000</v>
      </c>
      <c r="N178" s="124"/>
    </row>
    <row r="179" spans="1:14" ht="15.75">
      <c r="A179" s="17"/>
      <c r="B179" s="137" t="s">
        <v>334</v>
      </c>
      <c r="C179" s="131">
        <v>1</v>
      </c>
      <c r="D179" s="72" t="s">
        <v>115</v>
      </c>
      <c r="E179" s="47">
        <v>6000000</v>
      </c>
      <c r="F179" s="64">
        <f t="shared" ref="F179" si="42">+H179</f>
        <v>0</v>
      </c>
      <c r="G179" s="47"/>
      <c r="H179" s="11">
        <v>0</v>
      </c>
      <c r="I179" s="10">
        <f>+E179-G179</f>
        <v>6000000</v>
      </c>
      <c r="J179" s="11">
        <f t="shared" ref="J179:J190" si="43">100%-H179</f>
        <v>1</v>
      </c>
      <c r="L179" s="124"/>
      <c r="M179" s="47">
        <v>20000000</v>
      </c>
      <c r="N179" s="126"/>
    </row>
    <row r="180" spans="1:14">
      <c r="A180" s="17"/>
      <c r="B180" s="72" t="s">
        <v>91</v>
      </c>
      <c r="C180" s="131">
        <v>1</v>
      </c>
      <c r="D180" s="72" t="s">
        <v>115</v>
      </c>
      <c r="E180" s="47">
        <v>12000000</v>
      </c>
      <c r="F180" s="64">
        <v>1</v>
      </c>
      <c r="G180" s="47">
        <v>12000000</v>
      </c>
      <c r="H180" s="64">
        <v>1</v>
      </c>
      <c r="I180" s="10">
        <f t="shared" ref="I180:I190" si="44">+E180-G180</f>
        <v>0</v>
      </c>
      <c r="J180" s="11">
        <f t="shared" si="43"/>
        <v>0</v>
      </c>
      <c r="L180" s="124"/>
      <c r="M180" s="47">
        <v>12000000</v>
      </c>
      <c r="N180" s="124"/>
    </row>
    <row r="181" spans="1:14">
      <c r="A181" s="17"/>
      <c r="B181" s="72" t="s">
        <v>258</v>
      </c>
      <c r="C181" s="131">
        <v>1</v>
      </c>
      <c r="D181" s="72" t="s">
        <v>116</v>
      </c>
      <c r="E181" s="47">
        <v>1000000</v>
      </c>
      <c r="F181" s="64">
        <v>1</v>
      </c>
      <c r="G181" s="47">
        <v>1000000</v>
      </c>
      <c r="H181" s="64">
        <v>1</v>
      </c>
      <c r="I181" s="10">
        <f t="shared" si="44"/>
        <v>0</v>
      </c>
      <c r="J181" s="11">
        <f t="shared" si="43"/>
        <v>0</v>
      </c>
      <c r="L181" s="124"/>
      <c r="M181" s="47">
        <v>1000000</v>
      </c>
      <c r="N181" s="124"/>
    </row>
    <row r="182" spans="1:14">
      <c r="A182" s="17"/>
      <c r="B182" s="72" t="s">
        <v>259</v>
      </c>
      <c r="C182" s="131">
        <v>1</v>
      </c>
      <c r="D182" s="72" t="s">
        <v>115</v>
      </c>
      <c r="E182" s="47">
        <v>28000000</v>
      </c>
      <c r="F182" s="64">
        <v>1</v>
      </c>
      <c r="G182" s="47">
        <v>28000000</v>
      </c>
      <c r="H182" s="64">
        <v>1</v>
      </c>
      <c r="I182" s="10">
        <f t="shared" si="44"/>
        <v>0</v>
      </c>
      <c r="J182" s="11">
        <f t="shared" si="43"/>
        <v>0</v>
      </c>
      <c r="L182" s="124"/>
      <c r="M182" s="47">
        <v>14000000</v>
      </c>
      <c r="N182" s="124"/>
    </row>
    <row r="183" spans="1:14">
      <c r="A183" s="17"/>
      <c r="B183" s="72" t="s">
        <v>260</v>
      </c>
      <c r="C183" s="131">
        <v>1</v>
      </c>
      <c r="D183" s="72" t="s">
        <v>116</v>
      </c>
      <c r="E183" s="47">
        <v>4000000</v>
      </c>
      <c r="F183" s="64">
        <v>1</v>
      </c>
      <c r="G183" s="47">
        <v>4000000</v>
      </c>
      <c r="H183" s="64">
        <v>1</v>
      </c>
      <c r="I183" s="10">
        <f t="shared" si="44"/>
        <v>0</v>
      </c>
      <c r="J183" s="11">
        <f t="shared" si="43"/>
        <v>0</v>
      </c>
      <c r="L183" s="124"/>
      <c r="M183" s="47">
        <v>4000000</v>
      </c>
      <c r="N183" s="124"/>
    </row>
    <row r="184" spans="1:14">
      <c r="A184" s="17"/>
      <c r="B184" s="72" t="s">
        <v>261</v>
      </c>
      <c r="C184" s="131">
        <v>2</v>
      </c>
      <c r="D184" s="72" t="s">
        <v>116</v>
      </c>
      <c r="E184" s="47">
        <v>1300000</v>
      </c>
      <c r="F184" s="64">
        <v>1</v>
      </c>
      <c r="G184" s="47">
        <v>1300000</v>
      </c>
      <c r="H184" s="64">
        <v>1</v>
      </c>
      <c r="I184" s="10">
        <f t="shared" si="44"/>
        <v>0</v>
      </c>
      <c r="J184" s="11">
        <f t="shared" si="43"/>
        <v>0</v>
      </c>
      <c r="L184" s="124"/>
      <c r="M184" s="47">
        <v>1300000</v>
      </c>
      <c r="N184" s="124"/>
    </row>
    <row r="185" spans="1:14">
      <c r="A185" s="17"/>
      <c r="B185" s="72" t="s">
        <v>262</v>
      </c>
      <c r="C185" s="131">
        <v>35</v>
      </c>
      <c r="D185" s="72" t="s">
        <v>116</v>
      </c>
      <c r="E185" s="47">
        <v>10500000</v>
      </c>
      <c r="F185" s="64">
        <v>1</v>
      </c>
      <c r="G185" s="47">
        <v>10500000</v>
      </c>
      <c r="H185" s="64">
        <v>1</v>
      </c>
      <c r="I185" s="10">
        <f t="shared" si="44"/>
        <v>0</v>
      </c>
      <c r="J185" s="11">
        <f t="shared" si="43"/>
        <v>0</v>
      </c>
      <c r="L185" s="124"/>
      <c r="M185" s="47">
        <v>10500000</v>
      </c>
      <c r="N185" s="124"/>
    </row>
    <row r="186" spans="1:14">
      <c r="A186" s="17"/>
      <c r="B186" s="72" t="s">
        <v>233</v>
      </c>
      <c r="C186" s="131">
        <v>4</v>
      </c>
      <c r="D186" s="72" t="s">
        <v>116</v>
      </c>
      <c r="E186" s="47">
        <v>3200000</v>
      </c>
      <c r="F186" s="64">
        <v>1</v>
      </c>
      <c r="G186" s="47">
        <v>3200000</v>
      </c>
      <c r="H186" s="64">
        <v>1</v>
      </c>
      <c r="I186" s="10">
        <f t="shared" si="44"/>
        <v>0</v>
      </c>
      <c r="J186" s="11">
        <f t="shared" si="43"/>
        <v>0</v>
      </c>
      <c r="L186" s="124"/>
      <c r="M186" s="47">
        <v>3200000</v>
      </c>
      <c r="N186" s="124"/>
    </row>
    <row r="187" spans="1:14">
      <c r="A187" s="17"/>
      <c r="B187" s="72" t="s">
        <v>87</v>
      </c>
      <c r="C187" s="131">
        <v>1</v>
      </c>
      <c r="D187" s="72" t="s">
        <v>115</v>
      </c>
      <c r="E187" s="47">
        <v>500000</v>
      </c>
      <c r="F187" s="64">
        <v>1</v>
      </c>
      <c r="G187" s="47">
        <v>500000</v>
      </c>
      <c r="H187" s="64">
        <v>1</v>
      </c>
      <c r="I187" s="10">
        <f t="shared" si="44"/>
        <v>0</v>
      </c>
      <c r="J187" s="11">
        <f t="shared" si="43"/>
        <v>0</v>
      </c>
      <c r="L187" s="124"/>
      <c r="M187" s="47">
        <v>500000</v>
      </c>
      <c r="N187" s="126"/>
    </row>
    <row r="188" spans="1:14">
      <c r="A188" s="17"/>
      <c r="B188" s="72" t="s">
        <v>29</v>
      </c>
      <c r="C188" s="131">
        <v>1</v>
      </c>
      <c r="D188" s="72" t="s">
        <v>115</v>
      </c>
      <c r="E188" s="47">
        <v>750000</v>
      </c>
      <c r="F188" s="64">
        <v>1</v>
      </c>
      <c r="G188" s="47">
        <v>750000</v>
      </c>
      <c r="H188" s="64">
        <v>1</v>
      </c>
      <c r="I188" s="10">
        <f t="shared" si="44"/>
        <v>0</v>
      </c>
      <c r="J188" s="11">
        <f t="shared" si="43"/>
        <v>0</v>
      </c>
      <c r="L188" s="124"/>
      <c r="M188" s="47">
        <v>750000</v>
      </c>
      <c r="N188" s="126"/>
    </row>
    <row r="189" spans="1:14">
      <c r="A189" s="17"/>
      <c r="B189" s="72" t="s">
        <v>263</v>
      </c>
      <c r="C189" s="131">
        <v>1</v>
      </c>
      <c r="D189" s="72" t="s">
        <v>115</v>
      </c>
      <c r="E189" s="47">
        <v>1250000</v>
      </c>
      <c r="F189" s="64">
        <v>1</v>
      </c>
      <c r="G189" s="47">
        <v>1250000</v>
      </c>
      <c r="H189" s="64">
        <v>1</v>
      </c>
      <c r="I189" s="10">
        <f t="shared" si="44"/>
        <v>0</v>
      </c>
      <c r="J189" s="11">
        <f t="shared" si="43"/>
        <v>0</v>
      </c>
      <c r="L189" s="124"/>
      <c r="M189" s="47">
        <v>1250000</v>
      </c>
      <c r="N189" s="124"/>
    </row>
    <row r="190" spans="1:14">
      <c r="A190" s="17"/>
      <c r="B190" s="72" t="s">
        <v>264</v>
      </c>
      <c r="C190" s="131">
        <v>10</v>
      </c>
      <c r="D190" s="72" t="s">
        <v>265</v>
      </c>
      <c r="E190" s="47">
        <v>1500000</v>
      </c>
      <c r="F190" s="64">
        <v>1</v>
      </c>
      <c r="G190" s="47">
        <v>1500000</v>
      </c>
      <c r="H190" s="64">
        <v>1</v>
      </c>
      <c r="I190" s="10">
        <f t="shared" si="44"/>
        <v>0</v>
      </c>
      <c r="J190" s="11">
        <f t="shared" si="43"/>
        <v>0</v>
      </c>
      <c r="L190" s="124"/>
      <c r="M190" s="47">
        <v>1500000</v>
      </c>
      <c r="N190" s="124"/>
    </row>
    <row r="191" spans="1:14">
      <c r="A191" s="17"/>
      <c r="B191" s="21"/>
      <c r="C191" s="87"/>
      <c r="D191" s="82"/>
      <c r="E191" s="48"/>
      <c r="F191" s="66"/>
      <c r="G191" s="67"/>
      <c r="H191" s="34"/>
      <c r="I191" s="35"/>
      <c r="J191" s="36"/>
    </row>
    <row r="192" spans="1:14">
      <c r="A192" s="17"/>
      <c r="B192" s="104" t="s">
        <v>64</v>
      </c>
      <c r="C192" s="88"/>
      <c r="D192" s="83"/>
      <c r="E192" s="49"/>
      <c r="F192" s="68"/>
      <c r="G192" s="69"/>
      <c r="H192" s="19"/>
      <c r="I192" s="20"/>
      <c r="J192" s="19"/>
      <c r="L192" s="124"/>
      <c r="M192" s="42">
        <f>SUM(M193:M204)</f>
        <v>68000000</v>
      </c>
    </row>
    <row r="193" spans="1:14">
      <c r="A193" s="17"/>
      <c r="B193" s="72" t="s">
        <v>339</v>
      </c>
      <c r="C193" s="132">
        <v>1</v>
      </c>
      <c r="D193" s="113" t="s">
        <v>120</v>
      </c>
      <c r="E193" s="47">
        <v>18000000</v>
      </c>
      <c r="F193" s="64">
        <f t="shared" ref="F193:F200" si="45">+H193</f>
        <v>0</v>
      </c>
      <c r="G193" s="47"/>
      <c r="H193" s="11">
        <v>0</v>
      </c>
      <c r="I193" s="10">
        <f t="shared" ref="I193:I204" si="46">+E193-G193</f>
        <v>18000000</v>
      </c>
      <c r="J193" s="11">
        <f t="shared" ref="J193:J204" si="47">100%-H193</f>
        <v>1</v>
      </c>
      <c r="L193" s="124"/>
      <c r="M193" s="47">
        <v>15000000</v>
      </c>
      <c r="N193" s="124"/>
    </row>
    <row r="194" spans="1:14">
      <c r="A194" s="17"/>
      <c r="B194" s="120" t="s">
        <v>91</v>
      </c>
      <c r="C194" s="132">
        <v>1</v>
      </c>
      <c r="D194" s="113" t="s">
        <v>120</v>
      </c>
      <c r="E194" s="47">
        <v>15000000</v>
      </c>
      <c r="F194" s="64">
        <v>1</v>
      </c>
      <c r="G194" s="47">
        <v>15000000</v>
      </c>
      <c r="H194" s="64">
        <v>1</v>
      </c>
      <c r="I194" s="10">
        <f t="shared" si="46"/>
        <v>0</v>
      </c>
      <c r="J194" s="11">
        <f t="shared" si="47"/>
        <v>0</v>
      </c>
      <c r="L194" s="124"/>
      <c r="M194" s="47">
        <v>18000000</v>
      </c>
      <c r="N194" s="124"/>
    </row>
    <row r="195" spans="1:14">
      <c r="A195" s="17"/>
      <c r="B195" s="120" t="s">
        <v>191</v>
      </c>
      <c r="C195" s="132">
        <v>2</v>
      </c>
      <c r="D195" s="86" t="s">
        <v>22</v>
      </c>
      <c r="E195" s="47">
        <v>14000000</v>
      </c>
      <c r="F195" s="64">
        <v>1</v>
      </c>
      <c r="G195" s="47">
        <v>14000000</v>
      </c>
      <c r="H195" s="64">
        <v>1</v>
      </c>
      <c r="I195" s="10">
        <f t="shared" si="46"/>
        <v>0</v>
      </c>
      <c r="J195" s="11">
        <f t="shared" si="47"/>
        <v>0</v>
      </c>
      <c r="L195" s="124"/>
      <c r="M195" s="47">
        <v>15000000</v>
      </c>
      <c r="N195" s="124"/>
    </row>
    <row r="196" spans="1:14">
      <c r="A196" s="17"/>
      <c r="B196" s="120" t="s">
        <v>124</v>
      </c>
      <c r="C196" s="132">
        <v>2</v>
      </c>
      <c r="D196" s="113" t="s">
        <v>116</v>
      </c>
      <c r="E196" s="47">
        <v>1500000</v>
      </c>
      <c r="F196" s="64">
        <v>1</v>
      </c>
      <c r="G196" s="47">
        <v>1500000</v>
      </c>
      <c r="H196" s="64">
        <v>1</v>
      </c>
      <c r="I196" s="10">
        <f t="shared" si="46"/>
        <v>0</v>
      </c>
      <c r="J196" s="11">
        <f t="shared" si="47"/>
        <v>0</v>
      </c>
      <c r="L196" s="124"/>
      <c r="M196" s="47">
        <v>1500000</v>
      </c>
      <c r="N196" s="42"/>
    </row>
    <row r="197" spans="1:14">
      <c r="A197" s="17"/>
      <c r="B197" s="120" t="s">
        <v>123</v>
      </c>
      <c r="C197" s="132">
        <v>1</v>
      </c>
      <c r="D197" s="113" t="s">
        <v>116</v>
      </c>
      <c r="E197" s="47">
        <v>3000000</v>
      </c>
      <c r="F197" s="64">
        <v>1</v>
      </c>
      <c r="G197" s="47">
        <v>3000000</v>
      </c>
      <c r="H197" s="64">
        <v>1</v>
      </c>
      <c r="I197" s="10">
        <f t="shared" si="46"/>
        <v>0</v>
      </c>
      <c r="J197" s="11">
        <f t="shared" si="47"/>
        <v>0</v>
      </c>
      <c r="L197" s="124"/>
      <c r="M197" s="47">
        <v>3000000</v>
      </c>
    </row>
    <row r="198" spans="1:14">
      <c r="A198" s="17"/>
      <c r="B198" s="120" t="s">
        <v>266</v>
      </c>
      <c r="C198" s="132">
        <v>1</v>
      </c>
      <c r="D198" s="113" t="s">
        <v>116</v>
      </c>
      <c r="E198" s="48">
        <v>1000000</v>
      </c>
      <c r="F198" s="64">
        <v>1</v>
      </c>
      <c r="G198" s="48">
        <v>1000000</v>
      </c>
      <c r="H198" s="64">
        <v>1</v>
      </c>
      <c r="I198" s="10">
        <f t="shared" si="46"/>
        <v>0</v>
      </c>
      <c r="J198" s="34">
        <f t="shared" si="47"/>
        <v>0</v>
      </c>
      <c r="L198" s="42"/>
      <c r="M198" s="48">
        <v>1000000</v>
      </c>
    </row>
    <row r="199" spans="1:14">
      <c r="A199" s="17"/>
      <c r="B199" s="72" t="s">
        <v>125</v>
      </c>
      <c r="C199" s="132">
        <v>1</v>
      </c>
      <c r="D199" s="86" t="s">
        <v>115</v>
      </c>
      <c r="E199" s="48">
        <v>1000000</v>
      </c>
      <c r="F199" s="64">
        <v>1</v>
      </c>
      <c r="G199" s="48">
        <v>1000000</v>
      </c>
      <c r="H199" s="64">
        <v>1</v>
      </c>
      <c r="I199" s="10">
        <f t="shared" si="46"/>
        <v>0</v>
      </c>
      <c r="J199" s="34">
        <f t="shared" si="47"/>
        <v>0</v>
      </c>
      <c r="L199" s="42"/>
      <c r="M199" s="48"/>
    </row>
    <row r="200" spans="1:14">
      <c r="A200" s="17"/>
      <c r="B200" s="72" t="s">
        <v>393</v>
      </c>
      <c r="C200" s="132">
        <v>1</v>
      </c>
      <c r="D200" s="113" t="s">
        <v>115</v>
      </c>
      <c r="E200" s="48">
        <v>3000000</v>
      </c>
      <c r="F200" s="64">
        <f t="shared" si="45"/>
        <v>0</v>
      </c>
      <c r="G200" s="48"/>
      <c r="H200" s="11">
        <v>0</v>
      </c>
      <c r="I200" s="10">
        <f t="shared" si="46"/>
        <v>3000000</v>
      </c>
      <c r="J200" s="34">
        <f t="shared" si="47"/>
        <v>1</v>
      </c>
      <c r="L200" s="42"/>
      <c r="M200" s="48">
        <v>1000000</v>
      </c>
    </row>
    <row r="201" spans="1:14">
      <c r="A201" s="17"/>
      <c r="B201" s="120" t="s">
        <v>267</v>
      </c>
      <c r="C201" s="132">
        <v>30</v>
      </c>
      <c r="D201" s="113" t="s">
        <v>126</v>
      </c>
      <c r="E201" s="48">
        <v>4500000</v>
      </c>
      <c r="F201" s="64">
        <v>1</v>
      </c>
      <c r="G201" s="48">
        <v>4500000</v>
      </c>
      <c r="H201" s="64">
        <v>1</v>
      </c>
      <c r="I201" s="10">
        <f t="shared" si="46"/>
        <v>0</v>
      </c>
      <c r="J201" s="34">
        <f t="shared" si="47"/>
        <v>0</v>
      </c>
      <c r="L201" s="42"/>
      <c r="M201" s="48">
        <v>4500000</v>
      </c>
    </row>
    <row r="202" spans="1:14">
      <c r="A202" s="17"/>
      <c r="B202" s="120" t="s">
        <v>268</v>
      </c>
      <c r="C202" s="132">
        <v>50</v>
      </c>
      <c r="D202" s="113" t="s">
        <v>126</v>
      </c>
      <c r="E202" s="48">
        <v>5000000</v>
      </c>
      <c r="F202" s="64">
        <v>1</v>
      </c>
      <c r="G202" s="48">
        <v>5000000</v>
      </c>
      <c r="H202" s="64">
        <v>1</v>
      </c>
      <c r="I202" s="10">
        <f t="shared" si="46"/>
        <v>0</v>
      </c>
      <c r="J202" s="34">
        <f t="shared" si="47"/>
        <v>0</v>
      </c>
      <c r="L202" s="42"/>
      <c r="M202" s="48">
        <v>5000000</v>
      </c>
    </row>
    <row r="203" spans="1:14">
      <c r="A203" s="17"/>
      <c r="B203" s="120" t="s">
        <v>269</v>
      </c>
      <c r="C203" s="132">
        <v>5</v>
      </c>
      <c r="D203" s="113" t="s">
        <v>270</v>
      </c>
      <c r="E203" s="48">
        <v>2500000</v>
      </c>
      <c r="F203" s="64">
        <v>1</v>
      </c>
      <c r="G203" s="48">
        <v>2500000</v>
      </c>
      <c r="H203" s="64">
        <v>1</v>
      </c>
      <c r="I203" s="10">
        <f t="shared" si="46"/>
        <v>0</v>
      </c>
      <c r="J203" s="34">
        <f t="shared" si="47"/>
        <v>0</v>
      </c>
      <c r="L203" s="42"/>
      <c r="M203" s="48">
        <v>2500000</v>
      </c>
    </row>
    <row r="204" spans="1:14">
      <c r="A204" s="17"/>
      <c r="B204" s="72" t="s">
        <v>387</v>
      </c>
      <c r="C204" s="132">
        <v>1</v>
      </c>
      <c r="D204" s="113" t="s">
        <v>120</v>
      </c>
      <c r="E204" s="48">
        <v>1500000</v>
      </c>
      <c r="F204" s="64">
        <v>1</v>
      </c>
      <c r="G204" s="48">
        <v>1500000</v>
      </c>
      <c r="H204" s="64">
        <v>1</v>
      </c>
      <c r="I204" s="10">
        <f t="shared" si="46"/>
        <v>0</v>
      </c>
      <c r="J204" s="34">
        <f t="shared" si="47"/>
        <v>0</v>
      </c>
      <c r="L204" s="42"/>
      <c r="M204" s="48">
        <v>1500000</v>
      </c>
    </row>
    <row r="205" spans="1:14">
      <c r="A205" s="17"/>
      <c r="B205" s="21"/>
      <c r="C205" s="87"/>
      <c r="D205" s="82"/>
      <c r="E205" s="48"/>
      <c r="F205" s="66"/>
      <c r="G205" s="67"/>
      <c r="H205" s="34"/>
      <c r="I205" s="35"/>
      <c r="J205" s="36"/>
    </row>
    <row r="206" spans="1:14">
      <c r="A206" s="17"/>
      <c r="B206" s="104" t="s">
        <v>48</v>
      </c>
      <c r="C206" s="88"/>
      <c r="D206" s="83"/>
      <c r="E206" s="49"/>
      <c r="F206" s="68"/>
      <c r="G206" s="69"/>
      <c r="H206" s="19"/>
      <c r="I206" s="20"/>
      <c r="J206" s="19"/>
    </row>
    <row r="207" spans="1:14" ht="15.75">
      <c r="A207" s="17"/>
      <c r="B207" s="77" t="s">
        <v>273</v>
      </c>
      <c r="C207" s="110">
        <v>1</v>
      </c>
      <c r="D207" s="77" t="s">
        <v>115</v>
      </c>
      <c r="E207" s="47">
        <v>17500000</v>
      </c>
      <c r="F207" s="64">
        <f t="shared" ref="F207:F208" si="48">+H207</f>
        <v>0</v>
      </c>
      <c r="G207" s="47"/>
      <c r="H207" s="11">
        <v>0</v>
      </c>
      <c r="I207" s="10">
        <f>+E207-G207</f>
        <v>17500000</v>
      </c>
      <c r="J207" s="11">
        <f t="shared" ref="J207:J215" si="49">100%-H207</f>
        <v>1</v>
      </c>
      <c r="L207" s="124"/>
    </row>
    <row r="208" spans="1:14" ht="15.75">
      <c r="A208" s="17"/>
      <c r="B208" s="77" t="s">
        <v>206</v>
      </c>
      <c r="C208" s="110">
        <v>1</v>
      </c>
      <c r="D208" s="77" t="s">
        <v>115</v>
      </c>
      <c r="E208" s="47">
        <v>5000000</v>
      </c>
      <c r="F208" s="64">
        <f t="shared" si="48"/>
        <v>0</v>
      </c>
      <c r="G208" s="47"/>
      <c r="H208" s="11">
        <v>0</v>
      </c>
      <c r="I208" s="10">
        <f t="shared" ref="I208:I215" si="50">+E208-G208</f>
        <v>5000000</v>
      </c>
      <c r="J208" s="11">
        <f t="shared" si="49"/>
        <v>1</v>
      </c>
      <c r="L208" s="124"/>
    </row>
    <row r="209" spans="1:12" ht="15.75">
      <c r="A209" s="17"/>
      <c r="B209" s="77" t="s">
        <v>271</v>
      </c>
      <c r="C209" s="110">
        <v>1</v>
      </c>
      <c r="D209" s="77" t="s">
        <v>22</v>
      </c>
      <c r="E209" s="47">
        <v>18750000</v>
      </c>
      <c r="F209" s="64">
        <v>1</v>
      </c>
      <c r="G209" s="47">
        <v>18750000</v>
      </c>
      <c r="H209" s="64">
        <v>1</v>
      </c>
      <c r="I209" s="10">
        <f t="shared" si="50"/>
        <v>0</v>
      </c>
      <c r="J209" s="11">
        <f t="shared" si="49"/>
        <v>0</v>
      </c>
      <c r="L209" s="124"/>
    </row>
    <row r="210" spans="1:12" ht="15.75">
      <c r="A210" s="17"/>
      <c r="B210" s="77" t="s">
        <v>191</v>
      </c>
      <c r="C210" s="110">
        <v>2</v>
      </c>
      <c r="D210" s="77" t="s">
        <v>116</v>
      </c>
      <c r="E210" s="47">
        <v>6950000</v>
      </c>
      <c r="F210" s="64">
        <v>1</v>
      </c>
      <c r="G210" s="47">
        <v>6950000</v>
      </c>
      <c r="H210" s="64">
        <v>1</v>
      </c>
      <c r="I210" s="10">
        <f t="shared" si="50"/>
        <v>0</v>
      </c>
      <c r="J210" s="11">
        <f t="shared" si="49"/>
        <v>0</v>
      </c>
      <c r="L210" s="124"/>
    </row>
    <row r="211" spans="1:12" ht="15.75">
      <c r="A211" s="17"/>
      <c r="B211" s="77" t="s">
        <v>122</v>
      </c>
      <c r="C211" s="110">
        <v>100</v>
      </c>
      <c r="D211" s="77" t="s">
        <v>116</v>
      </c>
      <c r="E211" s="47">
        <v>15000000</v>
      </c>
      <c r="F211" s="64">
        <v>1</v>
      </c>
      <c r="G211" s="47">
        <v>15000000</v>
      </c>
      <c r="H211" s="64">
        <v>1</v>
      </c>
      <c r="I211" s="10">
        <f t="shared" si="50"/>
        <v>0</v>
      </c>
      <c r="J211" s="11">
        <f t="shared" si="49"/>
        <v>0</v>
      </c>
      <c r="L211" s="124"/>
    </row>
    <row r="212" spans="1:12" ht="15.75">
      <c r="A212" s="17"/>
      <c r="B212" s="77" t="s">
        <v>272</v>
      </c>
      <c r="C212" s="110">
        <v>20</v>
      </c>
      <c r="D212" s="77" t="s">
        <v>116</v>
      </c>
      <c r="E212" s="47">
        <v>5000000</v>
      </c>
      <c r="F212" s="64">
        <v>1</v>
      </c>
      <c r="G212" s="47">
        <v>5000000</v>
      </c>
      <c r="H212" s="64">
        <v>1</v>
      </c>
      <c r="I212" s="10">
        <f t="shared" si="50"/>
        <v>0</v>
      </c>
      <c r="J212" s="11">
        <f t="shared" si="49"/>
        <v>0</v>
      </c>
      <c r="L212" s="124"/>
    </row>
    <row r="213" spans="1:12" ht="15.75">
      <c r="A213" s="17"/>
      <c r="B213" s="77" t="s">
        <v>29</v>
      </c>
      <c r="C213" s="110">
        <v>1</v>
      </c>
      <c r="D213" s="77" t="s">
        <v>115</v>
      </c>
      <c r="E213" s="48">
        <v>750000</v>
      </c>
      <c r="F213" s="64">
        <v>1</v>
      </c>
      <c r="G213" s="48">
        <v>750000</v>
      </c>
      <c r="H213" s="64">
        <v>1</v>
      </c>
      <c r="I213" s="10">
        <f t="shared" si="50"/>
        <v>0</v>
      </c>
      <c r="J213" s="11">
        <f t="shared" si="49"/>
        <v>0</v>
      </c>
      <c r="L213" s="42"/>
    </row>
    <row r="214" spans="1:12" ht="15.75">
      <c r="A214" s="17"/>
      <c r="B214" s="77" t="s">
        <v>50</v>
      </c>
      <c r="C214" s="110">
        <v>1</v>
      </c>
      <c r="D214" s="77" t="s">
        <v>115</v>
      </c>
      <c r="E214" s="48">
        <v>550000</v>
      </c>
      <c r="F214" s="64">
        <v>1</v>
      </c>
      <c r="G214" s="48">
        <v>550000</v>
      </c>
      <c r="H214" s="64">
        <v>1</v>
      </c>
      <c r="I214" s="10">
        <f t="shared" si="50"/>
        <v>0</v>
      </c>
      <c r="J214" s="11">
        <f t="shared" si="49"/>
        <v>0</v>
      </c>
      <c r="L214" s="42"/>
    </row>
    <row r="215" spans="1:12" ht="15.75">
      <c r="A215" s="17"/>
      <c r="B215" s="77" t="s">
        <v>83</v>
      </c>
      <c r="C215" s="110">
        <v>1</v>
      </c>
      <c r="D215" s="77" t="s">
        <v>115</v>
      </c>
      <c r="E215" s="48">
        <v>500000</v>
      </c>
      <c r="F215" s="64">
        <v>1</v>
      </c>
      <c r="G215" s="48">
        <v>500000</v>
      </c>
      <c r="H215" s="64">
        <v>1</v>
      </c>
      <c r="I215" s="10">
        <f t="shared" si="50"/>
        <v>0</v>
      </c>
      <c r="J215" s="11">
        <f t="shared" si="49"/>
        <v>0</v>
      </c>
      <c r="L215" s="42"/>
    </row>
    <row r="216" spans="1:12" ht="15.75">
      <c r="A216" s="17"/>
      <c r="B216" s="111"/>
      <c r="C216" s="110"/>
      <c r="D216" s="138"/>
      <c r="E216" s="48"/>
      <c r="F216" s="66"/>
      <c r="G216" s="67"/>
      <c r="H216" s="34"/>
      <c r="I216" s="35"/>
      <c r="J216" s="36"/>
      <c r="L216" s="42"/>
    </row>
    <row r="217" spans="1:12">
      <c r="A217" s="17"/>
      <c r="B217" s="104" t="s">
        <v>65</v>
      </c>
      <c r="C217" s="88"/>
      <c r="D217" s="83"/>
      <c r="E217" s="49"/>
      <c r="F217" s="68"/>
      <c r="G217" s="69"/>
      <c r="H217" s="19"/>
      <c r="I217" s="20"/>
      <c r="J217" s="19"/>
    </row>
    <row r="218" spans="1:12">
      <c r="A218" s="17"/>
      <c r="B218" s="72" t="s">
        <v>274</v>
      </c>
      <c r="C218" s="131">
        <v>1</v>
      </c>
      <c r="D218" s="72" t="s">
        <v>120</v>
      </c>
      <c r="E218" s="47">
        <v>15000000</v>
      </c>
      <c r="F218" s="64">
        <f t="shared" ref="F218:F220" si="51">+H218</f>
        <v>0</v>
      </c>
      <c r="G218" s="47"/>
      <c r="H218" s="11">
        <v>0</v>
      </c>
      <c r="I218" s="10">
        <f t="shared" ref="I218:I227" si="52">+E218-G218</f>
        <v>15000000</v>
      </c>
      <c r="J218" s="11">
        <f t="shared" ref="J218:J227" si="53">100%-H218</f>
        <v>1</v>
      </c>
      <c r="L218" s="124"/>
    </row>
    <row r="219" spans="1:12">
      <c r="A219" s="17"/>
      <c r="B219" s="72" t="s">
        <v>335</v>
      </c>
      <c r="C219" s="131">
        <v>10</v>
      </c>
      <c r="D219" s="72" t="s">
        <v>118</v>
      </c>
      <c r="E219" s="47">
        <v>10000000</v>
      </c>
      <c r="F219" s="64">
        <f t="shared" si="51"/>
        <v>0</v>
      </c>
      <c r="G219" s="47"/>
      <c r="H219" s="11">
        <v>0</v>
      </c>
      <c r="I219" s="10">
        <f t="shared" si="52"/>
        <v>10000000</v>
      </c>
      <c r="J219" s="11">
        <f t="shared" si="53"/>
        <v>1</v>
      </c>
      <c r="L219" s="124"/>
    </row>
    <row r="220" spans="1:12">
      <c r="A220" s="17"/>
      <c r="B220" s="72" t="s">
        <v>275</v>
      </c>
      <c r="C220" s="131">
        <v>1</v>
      </c>
      <c r="D220" s="72" t="s">
        <v>120</v>
      </c>
      <c r="E220" s="47">
        <v>30000000</v>
      </c>
      <c r="F220" s="64">
        <f t="shared" si="51"/>
        <v>0</v>
      </c>
      <c r="G220" s="47"/>
      <c r="H220" s="11">
        <v>0</v>
      </c>
      <c r="I220" s="10">
        <f t="shared" si="52"/>
        <v>30000000</v>
      </c>
      <c r="J220" s="11">
        <f t="shared" si="53"/>
        <v>1</v>
      </c>
      <c r="L220" s="124"/>
    </row>
    <row r="221" spans="1:12">
      <c r="A221" s="17"/>
      <c r="B221" s="72" t="s">
        <v>89</v>
      </c>
      <c r="C221" s="131">
        <v>1</v>
      </c>
      <c r="D221" s="72" t="s">
        <v>120</v>
      </c>
      <c r="E221" s="47">
        <v>1500000</v>
      </c>
      <c r="F221" s="64">
        <v>1</v>
      </c>
      <c r="G221" s="47">
        <v>1500000</v>
      </c>
      <c r="H221" s="64">
        <v>1</v>
      </c>
      <c r="I221" s="10">
        <f t="shared" si="52"/>
        <v>0</v>
      </c>
      <c r="J221" s="11">
        <f t="shared" si="53"/>
        <v>0</v>
      </c>
      <c r="L221" s="124"/>
    </row>
    <row r="222" spans="1:12">
      <c r="A222" s="17"/>
      <c r="B222" s="72" t="s">
        <v>88</v>
      </c>
      <c r="C222" s="131">
        <v>20</v>
      </c>
      <c r="D222" s="72" t="s">
        <v>126</v>
      </c>
      <c r="E222" s="47">
        <v>5000000</v>
      </c>
      <c r="F222" s="64">
        <v>1</v>
      </c>
      <c r="G222" s="47">
        <v>5000000</v>
      </c>
      <c r="H222" s="64">
        <v>1</v>
      </c>
      <c r="I222" s="10">
        <f t="shared" si="52"/>
        <v>0</v>
      </c>
      <c r="J222" s="11">
        <f t="shared" si="53"/>
        <v>0</v>
      </c>
      <c r="L222" s="124"/>
    </row>
    <row r="223" spans="1:12">
      <c r="A223" s="17"/>
      <c r="B223" s="72" t="s">
        <v>276</v>
      </c>
      <c r="C223" s="131">
        <v>1</v>
      </c>
      <c r="D223" s="72" t="s">
        <v>116</v>
      </c>
      <c r="E223" s="47">
        <v>4000000</v>
      </c>
      <c r="F223" s="64">
        <v>1</v>
      </c>
      <c r="G223" s="47">
        <v>4000000</v>
      </c>
      <c r="H223" s="64">
        <v>1</v>
      </c>
      <c r="I223" s="10">
        <f t="shared" si="52"/>
        <v>0</v>
      </c>
      <c r="J223" s="11">
        <f t="shared" si="53"/>
        <v>0</v>
      </c>
      <c r="L223" s="124"/>
    </row>
    <row r="224" spans="1:12">
      <c r="A224" s="17"/>
      <c r="B224" s="72" t="s">
        <v>277</v>
      </c>
      <c r="C224" s="131">
        <v>1</v>
      </c>
      <c r="D224" s="72" t="s">
        <v>116</v>
      </c>
      <c r="E224" s="48">
        <v>1000000</v>
      </c>
      <c r="F224" s="64">
        <v>1</v>
      </c>
      <c r="G224" s="48">
        <v>1000000</v>
      </c>
      <c r="H224" s="64">
        <v>1</v>
      </c>
      <c r="I224" s="10">
        <f t="shared" si="52"/>
        <v>0</v>
      </c>
      <c r="J224" s="11">
        <f t="shared" si="53"/>
        <v>0</v>
      </c>
      <c r="L224" s="124"/>
    </row>
    <row r="225" spans="1:12">
      <c r="A225" s="17"/>
      <c r="B225" s="72" t="s">
        <v>124</v>
      </c>
      <c r="C225" s="131">
        <v>2</v>
      </c>
      <c r="D225" s="72" t="s">
        <v>116</v>
      </c>
      <c r="E225" s="48">
        <v>1500000</v>
      </c>
      <c r="F225" s="64">
        <v>1</v>
      </c>
      <c r="G225" s="48">
        <v>1500000</v>
      </c>
      <c r="H225" s="64">
        <v>1</v>
      </c>
      <c r="I225" s="10">
        <f t="shared" si="52"/>
        <v>0</v>
      </c>
      <c r="J225" s="11">
        <f t="shared" si="53"/>
        <v>0</v>
      </c>
      <c r="L225" s="124"/>
    </row>
    <row r="226" spans="1:12">
      <c r="A226" s="17"/>
      <c r="B226" s="72" t="s">
        <v>278</v>
      </c>
      <c r="C226" s="131">
        <v>1</v>
      </c>
      <c r="D226" s="72" t="s">
        <v>116</v>
      </c>
      <c r="E226" s="48">
        <v>1500000</v>
      </c>
      <c r="F226" s="64">
        <v>1</v>
      </c>
      <c r="G226" s="48">
        <v>1500000</v>
      </c>
      <c r="H226" s="64">
        <v>1</v>
      </c>
      <c r="I226" s="10">
        <f t="shared" si="52"/>
        <v>0</v>
      </c>
      <c r="J226" s="11">
        <f t="shared" si="53"/>
        <v>0</v>
      </c>
      <c r="L226" s="124"/>
    </row>
    <row r="227" spans="1:12">
      <c r="A227" s="17"/>
      <c r="B227" s="78" t="s">
        <v>83</v>
      </c>
      <c r="C227" s="131">
        <v>1</v>
      </c>
      <c r="D227" s="72" t="s">
        <v>120</v>
      </c>
      <c r="E227" s="48">
        <v>500000</v>
      </c>
      <c r="F227" s="64">
        <v>1</v>
      </c>
      <c r="G227" s="48">
        <v>500000</v>
      </c>
      <c r="H227" s="64">
        <v>1</v>
      </c>
      <c r="I227" s="10">
        <f t="shared" si="52"/>
        <v>0</v>
      </c>
      <c r="J227" s="11">
        <f t="shared" si="53"/>
        <v>0</v>
      </c>
      <c r="L227" s="42"/>
    </row>
    <row r="228" spans="1:12">
      <c r="A228" s="17"/>
      <c r="B228" s="78"/>
      <c r="C228" s="87"/>
      <c r="D228" s="82"/>
      <c r="E228" s="48"/>
      <c r="F228" s="66"/>
      <c r="G228" s="67"/>
      <c r="H228" s="34"/>
      <c r="I228" s="35"/>
      <c r="J228" s="36"/>
      <c r="L228" s="42"/>
    </row>
    <row r="229" spans="1:12">
      <c r="A229" s="17"/>
      <c r="B229" s="105" t="s">
        <v>66</v>
      </c>
      <c r="C229" s="88"/>
      <c r="D229" s="83"/>
      <c r="E229" s="49"/>
      <c r="F229" s="68"/>
      <c r="G229" s="69"/>
      <c r="H229" s="19"/>
      <c r="I229" s="20"/>
      <c r="J229" s="19"/>
    </row>
    <row r="230" spans="1:12">
      <c r="A230" s="17"/>
      <c r="B230" s="72" t="s">
        <v>279</v>
      </c>
      <c r="C230" s="131">
        <v>1</v>
      </c>
      <c r="D230" s="72" t="s">
        <v>115</v>
      </c>
      <c r="E230" s="47">
        <v>18000000</v>
      </c>
      <c r="F230" s="64">
        <f t="shared" ref="F230" si="54">+H230</f>
        <v>0</v>
      </c>
      <c r="G230" s="47"/>
      <c r="H230" s="11">
        <v>0</v>
      </c>
      <c r="I230" s="10">
        <f>+E230-G230</f>
        <v>18000000</v>
      </c>
      <c r="J230" s="11">
        <f t="shared" ref="J230:J238" si="55">100%-H230</f>
        <v>1</v>
      </c>
    </row>
    <row r="231" spans="1:12">
      <c r="A231" s="17"/>
      <c r="B231" s="72" t="s">
        <v>280</v>
      </c>
      <c r="C231" s="131">
        <v>1</v>
      </c>
      <c r="D231" s="72" t="s">
        <v>115</v>
      </c>
      <c r="E231" s="47">
        <v>5000000</v>
      </c>
      <c r="F231" s="64">
        <v>1</v>
      </c>
      <c r="G231" s="47">
        <v>5000000</v>
      </c>
      <c r="H231" s="64">
        <v>1</v>
      </c>
      <c r="I231" s="10">
        <f t="shared" ref="I231:I238" si="56">+E231-G231</f>
        <v>0</v>
      </c>
      <c r="J231" s="11">
        <f t="shared" si="55"/>
        <v>0</v>
      </c>
    </row>
    <row r="232" spans="1:12">
      <c r="A232" s="17"/>
      <c r="B232" s="72" t="s">
        <v>281</v>
      </c>
      <c r="C232" s="131">
        <v>1</v>
      </c>
      <c r="D232" s="72" t="s">
        <v>116</v>
      </c>
      <c r="E232" s="47">
        <v>3000000</v>
      </c>
      <c r="F232" s="64">
        <v>1</v>
      </c>
      <c r="G232" s="47">
        <v>3000000</v>
      </c>
      <c r="H232" s="64">
        <v>1</v>
      </c>
      <c r="I232" s="10">
        <f t="shared" si="56"/>
        <v>0</v>
      </c>
      <c r="J232" s="11">
        <f t="shared" si="55"/>
        <v>0</v>
      </c>
    </row>
    <row r="233" spans="1:12">
      <c r="A233" s="17"/>
      <c r="B233" s="72" t="s">
        <v>282</v>
      </c>
      <c r="C233" s="131">
        <v>1</v>
      </c>
      <c r="D233" s="72" t="s">
        <v>115</v>
      </c>
      <c r="E233" s="48">
        <v>8000000</v>
      </c>
      <c r="F233" s="64">
        <v>1</v>
      </c>
      <c r="G233" s="48">
        <v>8000000</v>
      </c>
      <c r="H233" s="64">
        <v>1</v>
      </c>
      <c r="I233" s="10">
        <f t="shared" si="56"/>
        <v>0</v>
      </c>
      <c r="J233" s="11">
        <f t="shared" si="55"/>
        <v>0</v>
      </c>
    </row>
    <row r="234" spans="1:12">
      <c r="A234" s="17"/>
      <c r="B234" s="72" t="s">
        <v>191</v>
      </c>
      <c r="C234" s="131">
        <v>4</v>
      </c>
      <c r="D234" s="72" t="s">
        <v>22</v>
      </c>
      <c r="E234" s="48">
        <v>20000000</v>
      </c>
      <c r="F234" s="64">
        <v>1</v>
      </c>
      <c r="G234" s="48">
        <v>20000000</v>
      </c>
      <c r="H234" s="64">
        <v>1</v>
      </c>
      <c r="I234" s="10">
        <f t="shared" si="56"/>
        <v>0</v>
      </c>
      <c r="J234" s="11">
        <f t="shared" si="55"/>
        <v>0</v>
      </c>
    </row>
    <row r="235" spans="1:12">
      <c r="A235" s="17"/>
      <c r="B235" s="72" t="s">
        <v>80</v>
      </c>
      <c r="C235" s="131">
        <v>50</v>
      </c>
      <c r="D235" s="72" t="s">
        <v>116</v>
      </c>
      <c r="E235" s="48">
        <v>7500000</v>
      </c>
      <c r="F235" s="64">
        <v>1</v>
      </c>
      <c r="G235" s="48">
        <v>7500000</v>
      </c>
      <c r="H235" s="64">
        <v>1</v>
      </c>
      <c r="I235" s="10">
        <f t="shared" si="56"/>
        <v>0</v>
      </c>
      <c r="J235" s="11">
        <f t="shared" si="55"/>
        <v>0</v>
      </c>
    </row>
    <row r="236" spans="1:12">
      <c r="A236" s="17"/>
      <c r="B236" s="72" t="s">
        <v>283</v>
      </c>
      <c r="C236" s="131">
        <v>1</v>
      </c>
      <c r="D236" s="72" t="s">
        <v>115</v>
      </c>
      <c r="E236" s="48">
        <v>1500000</v>
      </c>
      <c r="F236" s="64">
        <v>1</v>
      </c>
      <c r="G236" s="48">
        <v>1500000</v>
      </c>
      <c r="H236" s="64">
        <v>1</v>
      </c>
      <c r="I236" s="10">
        <f t="shared" si="56"/>
        <v>0</v>
      </c>
      <c r="J236" s="11">
        <f t="shared" si="55"/>
        <v>0</v>
      </c>
    </row>
    <row r="237" spans="1:12">
      <c r="A237" s="17"/>
      <c r="B237" s="72" t="s">
        <v>127</v>
      </c>
      <c r="C237" s="131">
        <v>1</v>
      </c>
      <c r="D237" s="72" t="s">
        <v>116</v>
      </c>
      <c r="E237" s="48">
        <v>2000000</v>
      </c>
      <c r="F237" s="64">
        <v>1</v>
      </c>
      <c r="G237" s="48">
        <v>2000000</v>
      </c>
      <c r="H237" s="64">
        <v>1</v>
      </c>
      <c r="I237" s="10">
        <f t="shared" si="56"/>
        <v>0</v>
      </c>
      <c r="J237" s="11">
        <f t="shared" si="55"/>
        <v>0</v>
      </c>
    </row>
    <row r="238" spans="1:12">
      <c r="A238" s="17"/>
      <c r="B238" s="72" t="s">
        <v>82</v>
      </c>
      <c r="C238" s="131">
        <v>20</v>
      </c>
      <c r="D238" s="72" t="s">
        <v>116</v>
      </c>
      <c r="E238" s="48">
        <v>5000000</v>
      </c>
      <c r="F238" s="64">
        <v>1</v>
      </c>
      <c r="G238" s="48">
        <v>5000000</v>
      </c>
      <c r="H238" s="64">
        <v>1</v>
      </c>
      <c r="I238" s="10">
        <f t="shared" si="56"/>
        <v>0</v>
      </c>
      <c r="J238" s="11">
        <f t="shared" si="55"/>
        <v>0</v>
      </c>
    </row>
    <row r="239" spans="1:12">
      <c r="A239" s="17"/>
      <c r="B239" s="72"/>
      <c r="C239" s="86"/>
      <c r="D239" s="112"/>
      <c r="E239" s="48"/>
      <c r="F239" s="71"/>
      <c r="G239" s="48"/>
      <c r="H239" s="34"/>
      <c r="I239" s="35"/>
      <c r="J239" s="34"/>
    </row>
    <row r="240" spans="1:12">
      <c r="A240" s="17"/>
      <c r="B240" s="106" t="s">
        <v>46</v>
      </c>
      <c r="C240" s="88"/>
      <c r="D240" s="83"/>
      <c r="E240" s="49"/>
      <c r="F240" s="68"/>
      <c r="G240" s="69"/>
      <c r="H240" s="19"/>
      <c r="I240" s="20"/>
      <c r="J240" s="19"/>
      <c r="L240" s="124"/>
    </row>
    <row r="241" spans="1:12">
      <c r="A241" s="17"/>
      <c r="B241" s="72" t="s">
        <v>336</v>
      </c>
      <c r="C241" s="131">
        <v>1</v>
      </c>
      <c r="D241" s="72" t="s">
        <v>120</v>
      </c>
      <c r="E241" s="47">
        <v>15000000</v>
      </c>
      <c r="F241" s="64">
        <f t="shared" ref="F241:F246" si="57">+H241</f>
        <v>0</v>
      </c>
      <c r="G241" s="47"/>
      <c r="H241" s="11">
        <v>0</v>
      </c>
      <c r="I241" s="10">
        <f>+E241-G241</f>
        <v>15000000</v>
      </c>
      <c r="J241" s="11">
        <f t="shared" ref="J241:J249" si="58">100%-H241</f>
        <v>1</v>
      </c>
      <c r="L241" s="124"/>
    </row>
    <row r="242" spans="1:12">
      <c r="A242" s="17"/>
      <c r="B242" s="139" t="s">
        <v>284</v>
      </c>
      <c r="C242" s="140">
        <v>1</v>
      </c>
      <c r="D242" s="72" t="s">
        <v>115</v>
      </c>
      <c r="E242" s="47">
        <v>7000000</v>
      </c>
      <c r="F242" s="64">
        <f t="shared" si="57"/>
        <v>0</v>
      </c>
      <c r="G242" s="47"/>
      <c r="H242" s="11">
        <v>0</v>
      </c>
      <c r="I242" s="10">
        <f>+E242-G242</f>
        <v>7000000</v>
      </c>
      <c r="J242" s="11">
        <f t="shared" si="58"/>
        <v>1</v>
      </c>
      <c r="L242" s="124"/>
    </row>
    <row r="243" spans="1:12">
      <c r="A243" s="17"/>
      <c r="B243" s="72" t="s">
        <v>285</v>
      </c>
      <c r="C243" s="131">
        <v>1</v>
      </c>
      <c r="D243" s="72" t="s">
        <v>115</v>
      </c>
      <c r="E243" s="47">
        <v>7500000</v>
      </c>
      <c r="F243" s="64">
        <f t="shared" si="57"/>
        <v>0</v>
      </c>
      <c r="G243" s="47"/>
      <c r="H243" s="11">
        <v>0</v>
      </c>
      <c r="I243" s="10">
        <f>+E243-G243</f>
        <v>7500000</v>
      </c>
      <c r="J243" s="11">
        <f t="shared" si="58"/>
        <v>1</v>
      </c>
      <c r="L243" s="125"/>
    </row>
    <row r="244" spans="1:12">
      <c r="A244" s="17"/>
      <c r="B244" s="72" t="s">
        <v>286</v>
      </c>
      <c r="C244" s="131">
        <v>1</v>
      </c>
      <c r="D244" s="72" t="s">
        <v>115</v>
      </c>
      <c r="E244" s="49">
        <v>7000000</v>
      </c>
      <c r="F244" s="64">
        <f t="shared" si="57"/>
        <v>0</v>
      </c>
      <c r="G244" s="49"/>
      <c r="H244" s="11">
        <v>0</v>
      </c>
      <c r="I244" s="10">
        <f t="shared" ref="I244:I249" si="59">+E244-G244</f>
        <v>7000000</v>
      </c>
      <c r="J244" s="11">
        <f t="shared" si="58"/>
        <v>1</v>
      </c>
      <c r="L244" s="123"/>
    </row>
    <row r="245" spans="1:12">
      <c r="A245" s="17"/>
      <c r="B245" s="72" t="s">
        <v>287</v>
      </c>
      <c r="C245" s="131">
        <v>1</v>
      </c>
      <c r="D245" s="72" t="s">
        <v>115</v>
      </c>
      <c r="E245" s="49">
        <v>8500000</v>
      </c>
      <c r="F245" s="64">
        <f t="shared" si="57"/>
        <v>0</v>
      </c>
      <c r="G245" s="49"/>
      <c r="H245" s="11">
        <v>0</v>
      </c>
      <c r="I245" s="10">
        <f t="shared" si="59"/>
        <v>8500000</v>
      </c>
      <c r="J245" s="11">
        <f t="shared" si="58"/>
        <v>1</v>
      </c>
      <c r="L245" s="123"/>
    </row>
    <row r="246" spans="1:12">
      <c r="A246" s="17"/>
      <c r="B246" s="72" t="s">
        <v>288</v>
      </c>
      <c r="C246" s="131">
        <v>1</v>
      </c>
      <c r="D246" s="72" t="s">
        <v>115</v>
      </c>
      <c r="E246" s="49">
        <v>10000000</v>
      </c>
      <c r="F246" s="64">
        <f t="shared" si="57"/>
        <v>0</v>
      </c>
      <c r="G246" s="49"/>
      <c r="H246" s="11">
        <v>0</v>
      </c>
      <c r="I246" s="10">
        <f t="shared" si="59"/>
        <v>10000000</v>
      </c>
      <c r="J246" s="11">
        <f t="shared" si="58"/>
        <v>1</v>
      </c>
      <c r="L246" s="123"/>
    </row>
    <row r="247" spans="1:12">
      <c r="A247" s="17"/>
      <c r="B247" s="72" t="s">
        <v>90</v>
      </c>
      <c r="C247" s="131">
        <v>12</v>
      </c>
      <c r="D247" s="72" t="s">
        <v>116</v>
      </c>
      <c r="E247" s="49">
        <v>4800000</v>
      </c>
      <c r="F247" s="64">
        <v>1</v>
      </c>
      <c r="G247" s="49">
        <v>4800000</v>
      </c>
      <c r="H247" s="64">
        <v>1</v>
      </c>
      <c r="I247" s="10">
        <f t="shared" si="59"/>
        <v>0</v>
      </c>
      <c r="J247" s="11">
        <f t="shared" si="58"/>
        <v>0</v>
      </c>
      <c r="L247" s="123"/>
    </row>
    <row r="248" spans="1:12">
      <c r="A248" s="17"/>
      <c r="B248" s="72" t="s">
        <v>289</v>
      </c>
      <c r="C248" s="131">
        <v>1</v>
      </c>
      <c r="D248" s="72" t="s">
        <v>116</v>
      </c>
      <c r="E248" s="49">
        <v>5000000</v>
      </c>
      <c r="F248" s="64">
        <v>1</v>
      </c>
      <c r="G248" s="49">
        <v>5000000</v>
      </c>
      <c r="H248" s="64">
        <v>1</v>
      </c>
      <c r="I248" s="10">
        <f t="shared" si="59"/>
        <v>0</v>
      </c>
      <c r="J248" s="11">
        <f t="shared" si="58"/>
        <v>0</v>
      </c>
      <c r="L248" s="123"/>
    </row>
    <row r="249" spans="1:12">
      <c r="A249" s="17"/>
      <c r="B249" s="72" t="s">
        <v>290</v>
      </c>
      <c r="C249" s="131">
        <v>1</v>
      </c>
      <c r="D249" s="72" t="s">
        <v>115</v>
      </c>
      <c r="E249" s="49">
        <v>5200000</v>
      </c>
      <c r="F249" s="64">
        <v>1</v>
      </c>
      <c r="G249" s="49">
        <v>5200000</v>
      </c>
      <c r="H249" s="64">
        <v>1</v>
      </c>
      <c r="I249" s="10">
        <f t="shared" si="59"/>
        <v>0</v>
      </c>
      <c r="J249" s="11">
        <f t="shared" si="58"/>
        <v>0</v>
      </c>
      <c r="L249" s="123"/>
    </row>
    <row r="250" spans="1:12">
      <c r="A250" s="17"/>
      <c r="B250" s="21"/>
      <c r="C250" s="88"/>
      <c r="D250" s="83"/>
      <c r="E250" s="49"/>
      <c r="F250" s="68"/>
      <c r="G250" s="69"/>
      <c r="H250" s="19"/>
      <c r="I250" s="20"/>
      <c r="J250" s="19"/>
    </row>
    <row r="251" spans="1:12">
      <c r="A251" s="17"/>
      <c r="B251" s="104" t="s">
        <v>67</v>
      </c>
      <c r="C251" s="88"/>
      <c r="D251" s="83"/>
      <c r="E251" s="49"/>
      <c r="F251" s="68"/>
      <c r="G251" s="69"/>
      <c r="H251" s="19"/>
      <c r="I251" s="20"/>
      <c r="J251" s="19"/>
    </row>
    <row r="252" spans="1:12" ht="15.75">
      <c r="A252" s="17"/>
      <c r="B252" s="77" t="s">
        <v>291</v>
      </c>
      <c r="C252" s="110">
        <v>1</v>
      </c>
      <c r="D252" s="77" t="s">
        <v>120</v>
      </c>
      <c r="E252" s="47">
        <v>20000000</v>
      </c>
      <c r="F252" s="64">
        <f t="shared" ref="F252:F253" si="60">+H252</f>
        <v>0</v>
      </c>
      <c r="G252" s="47"/>
      <c r="H252" s="11">
        <v>0</v>
      </c>
      <c r="I252" s="10">
        <f>+E252-G252</f>
        <v>20000000</v>
      </c>
      <c r="J252" s="11">
        <f t="shared" ref="J252:J259" si="61">100%-H252</f>
        <v>1</v>
      </c>
      <c r="L252" s="124"/>
    </row>
    <row r="253" spans="1:12" ht="15.75">
      <c r="A253" s="17"/>
      <c r="B253" s="77" t="s">
        <v>292</v>
      </c>
      <c r="C253" s="110">
        <v>1</v>
      </c>
      <c r="D253" s="77" t="s">
        <v>120</v>
      </c>
      <c r="E253" s="47">
        <v>10000000</v>
      </c>
      <c r="F253" s="64">
        <f t="shared" si="60"/>
        <v>0</v>
      </c>
      <c r="G253" s="47"/>
      <c r="H253" s="11">
        <v>0</v>
      </c>
      <c r="I253" s="10">
        <f t="shared" ref="I253:I259" si="62">+E253-G253</f>
        <v>10000000</v>
      </c>
      <c r="J253" s="11">
        <f t="shared" si="61"/>
        <v>1</v>
      </c>
      <c r="L253" s="124"/>
    </row>
    <row r="254" spans="1:12" ht="15.75">
      <c r="A254" s="17"/>
      <c r="B254" s="77" t="s">
        <v>122</v>
      </c>
      <c r="C254" s="110">
        <v>50</v>
      </c>
      <c r="D254" s="77" t="s">
        <v>116</v>
      </c>
      <c r="E254" s="47">
        <v>10000000</v>
      </c>
      <c r="F254" s="64">
        <v>1</v>
      </c>
      <c r="G254" s="47">
        <v>10000000</v>
      </c>
      <c r="H254" s="64">
        <v>1</v>
      </c>
      <c r="I254" s="10">
        <f t="shared" si="62"/>
        <v>0</v>
      </c>
      <c r="J254" s="11">
        <f t="shared" si="61"/>
        <v>0</v>
      </c>
      <c r="L254" s="124"/>
    </row>
    <row r="255" spans="1:12" ht="15.75">
      <c r="A255" s="17"/>
      <c r="B255" s="77" t="s">
        <v>293</v>
      </c>
      <c r="C255" s="110">
        <v>1</v>
      </c>
      <c r="D255" s="77" t="s">
        <v>115</v>
      </c>
      <c r="E255" s="47">
        <v>6500000</v>
      </c>
      <c r="F255" s="64">
        <v>1</v>
      </c>
      <c r="G255" s="47">
        <v>6500000</v>
      </c>
      <c r="H255" s="64">
        <v>1</v>
      </c>
      <c r="I255" s="10">
        <f t="shared" si="62"/>
        <v>0</v>
      </c>
      <c r="J255" s="11">
        <f t="shared" si="61"/>
        <v>0</v>
      </c>
      <c r="L255" s="124"/>
    </row>
    <row r="256" spans="1:12" ht="15.75">
      <c r="A256" s="17"/>
      <c r="B256" s="77" t="s">
        <v>82</v>
      </c>
      <c r="C256" s="110">
        <v>20</v>
      </c>
      <c r="D256" s="77" t="s">
        <v>116</v>
      </c>
      <c r="E256" s="47">
        <v>5000000</v>
      </c>
      <c r="F256" s="64">
        <v>1</v>
      </c>
      <c r="G256" s="47">
        <v>5000000</v>
      </c>
      <c r="H256" s="64">
        <v>1</v>
      </c>
      <c r="I256" s="10">
        <f t="shared" si="62"/>
        <v>0</v>
      </c>
      <c r="J256" s="11">
        <f t="shared" si="61"/>
        <v>0</v>
      </c>
      <c r="L256" s="124"/>
    </row>
    <row r="257" spans="1:12" ht="15.75">
      <c r="A257" s="17"/>
      <c r="B257" s="77" t="s">
        <v>278</v>
      </c>
      <c r="C257" s="110">
        <v>1</v>
      </c>
      <c r="D257" s="77" t="s">
        <v>116</v>
      </c>
      <c r="E257" s="47">
        <v>1500000</v>
      </c>
      <c r="F257" s="64">
        <v>1</v>
      </c>
      <c r="G257" s="47">
        <v>1500000</v>
      </c>
      <c r="H257" s="64">
        <v>1</v>
      </c>
      <c r="I257" s="10">
        <f t="shared" si="62"/>
        <v>0</v>
      </c>
      <c r="J257" s="11">
        <f t="shared" si="61"/>
        <v>0</v>
      </c>
      <c r="L257" s="124"/>
    </row>
    <row r="258" spans="1:12" ht="15.75">
      <c r="A258" s="17"/>
      <c r="B258" s="77" t="s">
        <v>294</v>
      </c>
      <c r="C258" s="110">
        <v>1</v>
      </c>
      <c r="D258" s="77" t="s">
        <v>115</v>
      </c>
      <c r="E258" s="47">
        <v>16000000</v>
      </c>
      <c r="F258" s="64">
        <v>1</v>
      </c>
      <c r="G258" s="47">
        <v>16000000</v>
      </c>
      <c r="H258" s="64">
        <v>1</v>
      </c>
      <c r="I258" s="10">
        <f t="shared" si="62"/>
        <v>0</v>
      </c>
      <c r="J258" s="11">
        <f t="shared" si="61"/>
        <v>0</v>
      </c>
      <c r="L258" s="124"/>
    </row>
    <row r="259" spans="1:12" ht="15.75">
      <c r="A259" s="17"/>
      <c r="B259" s="77" t="s">
        <v>295</v>
      </c>
      <c r="C259" s="110">
        <v>10</v>
      </c>
      <c r="D259" s="77" t="s">
        <v>116</v>
      </c>
      <c r="E259" s="47">
        <v>1000000</v>
      </c>
      <c r="F259" s="64">
        <v>1</v>
      </c>
      <c r="G259" s="47">
        <v>1000000</v>
      </c>
      <c r="H259" s="64">
        <v>1</v>
      </c>
      <c r="I259" s="10">
        <f t="shared" si="62"/>
        <v>0</v>
      </c>
      <c r="J259" s="11">
        <f t="shared" si="61"/>
        <v>0</v>
      </c>
      <c r="L259" s="124"/>
    </row>
    <row r="260" spans="1:12">
      <c r="A260" s="17"/>
      <c r="B260" s="16"/>
      <c r="C260" s="87"/>
      <c r="D260" s="82"/>
      <c r="E260" s="48"/>
      <c r="F260" s="66"/>
      <c r="G260" s="67"/>
      <c r="H260" s="34"/>
      <c r="I260" s="35"/>
      <c r="J260" s="36"/>
      <c r="L260" s="123"/>
    </row>
    <row r="261" spans="1:12">
      <c r="A261" s="17"/>
      <c r="B261" s="106" t="s">
        <v>68</v>
      </c>
      <c r="C261" s="88"/>
      <c r="D261" s="83"/>
      <c r="E261" s="49"/>
      <c r="F261" s="68"/>
      <c r="G261" s="69"/>
      <c r="H261" s="19"/>
      <c r="I261" s="20"/>
      <c r="J261" s="19"/>
      <c r="L261" s="124"/>
    </row>
    <row r="262" spans="1:12">
      <c r="A262" s="17"/>
      <c r="B262" s="72" t="s">
        <v>337</v>
      </c>
      <c r="C262" s="131">
        <v>1</v>
      </c>
      <c r="D262" s="72" t="s">
        <v>120</v>
      </c>
      <c r="E262" s="47">
        <v>31000000</v>
      </c>
      <c r="F262" s="64">
        <f t="shared" ref="F262:F263" si="63">+H262</f>
        <v>0</v>
      </c>
      <c r="G262" s="47"/>
      <c r="H262" s="11">
        <v>0</v>
      </c>
      <c r="I262" s="10">
        <f>+E262-G262</f>
        <v>31000000</v>
      </c>
      <c r="J262" s="11">
        <f t="shared" ref="J262:J264" si="64">100%-H262</f>
        <v>1</v>
      </c>
      <c r="L262" s="124"/>
    </row>
    <row r="263" spans="1:12">
      <c r="A263" s="17"/>
      <c r="B263" s="72" t="s">
        <v>338</v>
      </c>
      <c r="C263" s="131">
        <v>1</v>
      </c>
      <c r="D263" s="72" t="s">
        <v>120</v>
      </c>
      <c r="E263" s="47">
        <v>37500000</v>
      </c>
      <c r="F263" s="64">
        <f t="shared" si="63"/>
        <v>0</v>
      </c>
      <c r="G263" s="47"/>
      <c r="H263" s="11">
        <v>0</v>
      </c>
      <c r="I263" s="10">
        <f>+E263-G263</f>
        <v>37500000</v>
      </c>
      <c r="J263" s="11">
        <f t="shared" si="64"/>
        <v>1</v>
      </c>
      <c r="L263" s="124"/>
    </row>
    <row r="264" spans="1:12">
      <c r="A264" s="17"/>
      <c r="B264" s="72" t="s">
        <v>86</v>
      </c>
      <c r="C264" s="131">
        <v>10</v>
      </c>
      <c r="D264" s="72" t="s">
        <v>116</v>
      </c>
      <c r="E264" s="47">
        <v>1500000</v>
      </c>
      <c r="F264" s="64">
        <v>1</v>
      </c>
      <c r="G264" s="47">
        <v>1500000</v>
      </c>
      <c r="H264" s="64">
        <v>1</v>
      </c>
      <c r="I264" s="10">
        <f>+E264-G264</f>
        <v>0</v>
      </c>
      <c r="J264" s="11">
        <f t="shared" si="64"/>
        <v>0</v>
      </c>
      <c r="L264" s="124"/>
    </row>
    <row r="265" spans="1:12">
      <c r="A265" s="17"/>
      <c r="B265" s="72"/>
      <c r="C265" s="87"/>
      <c r="D265" s="82"/>
      <c r="E265" s="48"/>
      <c r="F265" s="66"/>
      <c r="G265" s="67"/>
      <c r="H265" s="34"/>
      <c r="I265" s="35"/>
      <c r="J265" s="36"/>
    </row>
    <row r="266" spans="1:12">
      <c r="A266" s="17"/>
      <c r="B266" s="107" t="s">
        <v>69</v>
      </c>
      <c r="C266" s="88"/>
      <c r="D266" s="83"/>
      <c r="E266" s="49"/>
      <c r="F266" s="68"/>
      <c r="G266" s="69"/>
      <c r="H266" s="19"/>
      <c r="I266" s="20"/>
      <c r="J266" s="19"/>
    </row>
    <row r="267" spans="1:12" ht="15.75">
      <c r="A267" s="17"/>
      <c r="B267" s="77" t="s">
        <v>296</v>
      </c>
      <c r="C267" s="110">
        <v>1</v>
      </c>
      <c r="D267" s="77" t="s">
        <v>115</v>
      </c>
      <c r="E267" s="47">
        <v>58000000</v>
      </c>
      <c r="F267" s="64">
        <f t="shared" ref="F267:F268" si="65">+H267</f>
        <v>0</v>
      </c>
      <c r="G267" s="47"/>
      <c r="H267" s="11">
        <v>0</v>
      </c>
      <c r="I267" s="10">
        <f t="shared" ref="I267:I272" si="66">+E267-G267</f>
        <v>58000000</v>
      </c>
      <c r="J267" s="11">
        <f t="shared" ref="J267:J272" si="67">100%-H267</f>
        <v>1</v>
      </c>
      <c r="L267" s="124"/>
    </row>
    <row r="268" spans="1:12" ht="15.75">
      <c r="A268" s="17"/>
      <c r="B268" s="77" t="s">
        <v>206</v>
      </c>
      <c r="C268" s="110">
        <v>1</v>
      </c>
      <c r="D268" s="77" t="s">
        <v>115</v>
      </c>
      <c r="E268" s="47">
        <v>5000000</v>
      </c>
      <c r="F268" s="64">
        <f t="shared" si="65"/>
        <v>0</v>
      </c>
      <c r="G268" s="47"/>
      <c r="H268" s="11">
        <v>0</v>
      </c>
      <c r="I268" s="10">
        <f t="shared" si="66"/>
        <v>5000000</v>
      </c>
      <c r="J268" s="11">
        <f t="shared" si="67"/>
        <v>1</v>
      </c>
      <c r="L268" s="124"/>
    </row>
    <row r="269" spans="1:12" ht="15.75">
      <c r="A269" s="17"/>
      <c r="B269" s="77" t="s">
        <v>130</v>
      </c>
      <c r="C269" s="110">
        <v>8</v>
      </c>
      <c r="D269" s="77" t="s">
        <v>116</v>
      </c>
      <c r="E269" s="47">
        <v>2000000</v>
      </c>
      <c r="F269" s="64">
        <v>1</v>
      </c>
      <c r="G269" s="47">
        <v>2000000</v>
      </c>
      <c r="H269" s="64">
        <v>1</v>
      </c>
      <c r="I269" s="10">
        <f t="shared" si="66"/>
        <v>0</v>
      </c>
      <c r="J269" s="11">
        <f t="shared" si="67"/>
        <v>0</v>
      </c>
      <c r="L269" s="124"/>
    </row>
    <row r="270" spans="1:12" ht="15.75">
      <c r="A270" s="17"/>
      <c r="B270" s="77" t="s">
        <v>30</v>
      </c>
      <c r="C270" s="110">
        <v>1</v>
      </c>
      <c r="D270" s="77" t="s">
        <v>115</v>
      </c>
      <c r="E270" s="47">
        <v>1450000</v>
      </c>
      <c r="F270" s="64">
        <v>1</v>
      </c>
      <c r="G270" s="47">
        <v>1450000</v>
      </c>
      <c r="H270" s="64">
        <v>1</v>
      </c>
      <c r="I270" s="10">
        <f t="shared" si="66"/>
        <v>0</v>
      </c>
      <c r="J270" s="11">
        <f t="shared" si="67"/>
        <v>0</v>
      </c>
      <c r="L270" s="124"/>
    </row>
    <row r="271" spans="1:12" ht="15.75">
      <c r="A271" s="17"/>
      <c r="B271" s="77" t="s">
        <v>297</v>
      </c>
      <c r="C271" s="110">
        <v>1</v>
      </c>
      <c r="D271" s="77" t="s">
        <v>115</v>
      </c>
      <c r="E271" s="47">
        <v>550000</v>
      </c>
      <c r="F271" s="64">
        <v>1</v>
      </c>
      <c r="G271" s="47">
        <v>550000</v>
      </c>
      <c r="H271" s="64">
        <v>1</v>
      </c>
      <c r="I271" s="10">
        <f t="shared" si="66"/>
        <v>0</v>
      </c>
      <c r="J271" s="11">
        <f t="shared" si="67"/>
        <v>0</v>
      </c>
      <c r="L271" s="124"/>
    </row>
    <row r="272" spans="1:12" ht="15.75">
      <c r="A272" s="17"/>
      <c r="B272" s="77" t="s">
        <v>298</v>
      </c>
      <c r="C272" s="110">
        <v>1</v>
      </c>
      <c r="D272" s="77" t="s">
        <v>116</v>
      </c>
      <c r="E272" s="47">
        <v>3000000</v>
      </c>
      <c r="F272" s="64">
        <v>1</v>
      </c>
      <c r="G272" s="47">
        <v>3000000</v>
      </c>
      <c r="H272" s="64">
        <v>1</v>
      </c>
      <c r="I272" s="10">
        <f t="shared" si="66"/>
        <v>0</v>
      </c>
      <c r="J272" s="11">
        <f t="shared" si="67"/>
        <v>0</v>
      </c>
      <c r="L272" s="124"/>
    </row>
    <row r="273" spans="1:12">
      <c r="A273" s="17"/>
      <c r="B273" s="72"/>
      <c r="C273" s="86"/>
      <c r="D273" s="112"/>
      <c r="E273" s="48"/>
      <c r="F273" s="71"/>
      <c r="G273" s="67"/>
      <c r="H273" s="34"/>
      <c r="I273" s="116"/>
      <c r="J273" s="34"/>
      <c r="L273" s="42"/>
    </row>
    <row r="274" spans="1:12">
      <c r="A274" s="17"/>
      <c r="B274" s="72"/>
      <c r="C274" s="87"/>
      <c r="D274" s="82"/>
      <c r="E274" s="48"/>
      <c r="F274" s="66"/>
      <c r="G274" s="67"/>
      <c r="H274" s="34"/>
      <c r="I274" s="35"/>
      <c r="J274" s="36"/>
    </row>
    <row r="275" spans="1:12">
      <c r="A275" s="17"/>
      <c r="B275" s="107" t="s">
        <v>70</v>
      </c>
      <c r="C275" s="88"/>
      <c r="D275" s="83"/>
      <c r="E275" s="49"/>
      <c r="F275" s="68"/>
      <c r="G275" s="69"/>
      <c r="H275" s="19"/>
      <c r="I275" s="20"/>
      <c r="J275" s="19"/>
    </row>
    <row r="276" spans="1:12" ht="16.5">
      <c r="A276" s="17"/>
      <c r="B276" s="117" t="s">
        <v>299</v>
      </c>
      <c r="C276" s="141">
        <v>1</v>
      </c>
      <c r="D276" s="143" t="s">
        <v>115</v>
      </c>
      <c r="E276" s="47">
        <v>5150000</v>
      </c>
      <c r="F276" s="64">
        <v>1</v>
      </c>
      <c r="G276" s="47">
        <v>5150000</v>
      </c>
      <c r="H276" s="64">
        <v>1</v>
      </c>
      <c r="I276" s="10">
        <f t="shared" ref="I276:I286" si="68">+E276-G276</f>
        <v>0</v>
      </c>
      <c r="J276" s="11">
        <f t="shared" ref="J276:J286" si="69">100%-H276</f>
        <v>0</v>
      </c>
      <c r="L276" s="124"/>
    </row>
    <row r="277" spans="1:12" ht="16.5">
      <c r="A277" s="17"/>
      <c r="B277" s="73" t="s">
        <v>300</v>
      </c>
      <c r="C277" s="142">
        <v>2</v>
      </c>
      <c r="D277" s="144" t="s">
        <v>307</v>
      </c>
      <c r="E277" s="47">
        <v>4000000</v>
      </c>
      <c r="F277" s="64">
        <v>1</v>
      </c>
      <c r="G277" s="47">
        <v>4000000</v>
      </c>
      <c r="H277" s="64">
        <v>1</v>
      </c>
      <c r="I277" s="10">
        <f t="shared" si="68"/>
        <v>0</v>
      </c>
      <c r="J277" s="11">
        <f t="shared" si="69"/>
        <v>0</v>
      </c>
      <c r="L277" s="124"/>
    </row>
    <row r="278" spans="1:12" ht="16.5">
      <c r="A278" s="17"/>
      <c r="B278" s="73" t="s">
        <v>191</v>
      </c>
      <c r="C278" s="142">
        <v>1</v>
      </c>
      <c r="D278" s="144" t="s">
        <v>116</v>
      </c>
      <c r="E278" s="47">
        <v>7500000</v>
      </c>
      <c r="F278" s="64">
        <v>1</v>
      </c>
      <c r="G278" s="47">
        <v>7500000</v>
      </c>
      <c r="H278" s="64">
        <v>1</v>
      </c>
      <c r="I278" s="10">
        <f t="shared" si="68"/>
        <v>0</v>
      </c>
      <c r="J278" s="11">
        <f t="shared" si="69"/>
        <v>0</v>
      </c>
      <c r="L278" s="124"/>
    </row>
    <row r="279" spans="1:12" ht="16.5">
      <c r="A279" s="17"/>
      <c r="B279" s="73" t="s">
        <v>301</v>
      </c>
      <c r="C279" s="142">
        <v>1</v>
      </c>
      <c r="D279" s="144" t="s">
        <v>115</v>
      </c>
      <c r="E279" s="47">
        <v>13000000</v>
      </c>
      <c r="F279" s="64">
        <v>1</v>
      </c>
      <c r="G279" s="47">
        <v>13000000</v>
      </c>
      <c r="H279" s="64">
        <v>1</v>
      </c>
      <c r="I279" s="10">
        <f t="shared" si="68"/>
        <v>0</v>
      </c>
      <c r="J279" s="11">
        <f t="shared" si="69"/>
        <v>0</v>
      </c>
      <c r="L279" s="124"/>
    </row>
    <row r="280" spans="1:12" ht="16.5">
      <c r="A280" s="17"/>
      <c r="B280" s="73" t="s">
        <v>302</v>
      </c>
      <c r="C280" s="142">
        <v>100</v>
      </c>
      <c r="D280" s="144" t="s">
        <v>116</v>
      </c>
      <c r="E280" s="47">
        <v>5000000</v>
      </c>
      <c r="F280" s="64">
        <v>1</v>
      </c>
      <c r="G280" s="47">
        <v>5000000</v>
      </c>
      <c r="H280" s="64">
        <v>1</v>
      </c>
      <c r="I280" s="10">
        <f t="shared" si="68"/>
        <v>0</v>
      </c>
      <c r="J280" s="11">
        <f t="shared" si="69"/>
        <v>0</v>
      </c>
      <c r="L280" s="124"/>
    </row>
    <row r="281" spans="1:12" ht="16.5">
      <c r="A281" s="17"/>
      <c r="B281" s="73" t="s">
        <v>303</v>
      </c>
      <c r="C281" s="142">
        <v>10</v>
      </c>
      <c r="D281" s="144" t="s">
        <v>308</v>
      </c>
      <c r="E281" s="47">
        <v>1300000</v>
      </c>
      <c r="F281" s="64">
        <v>1</v>
      </c>
      <c r="G281" s="47">
        <v>1300000</v>
      </c>
      <c r="H281" s="64">
        <v>1</v>
      </c>
      <c r="I281" s="10">
        <f t="shared" si="68"/>
        <v>0</v>
      </c>
      <c r="J281" s="11">
        <f t="shared" si="69"/>
        <v>0</v>
      </c>
      <c r="L281" s="124"/>
    </row>
    <row r="282" spans="1:12" ht="16.5">
      <c r="A282" s="17"/>
      <c r="B282" s="73" t="s">
        <v>21</v>
      </c>
      <c r="C282" s="142">
        <v>57</v>
      </c>
      <c r="D282" s="144" t="s">
        <v>116</v>
      </c>
      <c r="E282" s="47">
        <v>8550000</v>
      </c>
      <c r="F282" s="64">
        <v>1</v>
      </c>
      <c r="G282" s="47">
        <v>8550000</v>
      </c>
      <c r="H282" s="64">
        <v>1</v>
      </c>
      <c r="I282" s="10">
        <f t="shared" si="68"/>
        <v>0</v>
      </c>
      <c r="J282" s="11">
        <f t="shared" si="69"/>
        <v>0</v>
      </c>
      <c r="L282" s="124"/>
    </row>
    <row r="283" spans="1:12" ht="16.5">
      <c r="A283" s="17"/>
      <c r="B283" s="73" t="s">
        <v>304</v>
      </c>
      <c r="C283" s="142">
        <v>1</v>
      </c>
      <c r="D283" s="144" t="s">
        <v>22</v>
      </c>
      <c r="E283" s="47">
        <v>4000000</v>
      </c>
      <c r="F283" s="64">
        <v>1</v>
      </c>
      <c r="G283" s="47">
        <v>4000000</v>
      </c>
      <c r="H283" s="64">
        <v>1</v>
      </c>
      <c r="I283" s="10">
        <f t="shared" si="68"/>
        <v>0</v>
      </c>
      <c r="J283" s="11">
        <f t="shared" si="69"/>
        <v>0</v>
      </c>
      <c r="L283" s="124"/>
    </row>
    <row r="284" spans="1:12" ht="16.5">
      <c r="A284" s="17"/>
      <c r="B284" s="73" t="s">
        <v>305</v>
      </c>
      <c r="C284" s="142">
        <v>100</v>
      </c>
      <c r="D284" s="144" t="s">
        <v>116</v>
      </c>
      <c r="E284" s="47">
        <v>7500000</v>
      </c>
      <c r="F284" s="64">
        <v>1</v>
      </c>
      <c r="G284" s="47">
        <v>7500000</v>
      </c>
      <c r="H284" s="64">
        <v>1</v>
      </c>
      <c r="I284" s="10">
        <f t="shared" si="68"/>
        <v>0</v>
      </c>
      <c r="J284" s="11">
        <f t="shared" si="69"/>
        <v>0</v>
      </c>
      <c r="L284" s="124"/>
    </row>
    <row r="285" spans="1:12" ht="16.5">
      <c r="A285" s="17"/>
      <c r="B285" s="73" t="s">
        <v>306</v>
      </c>
      <c r="C285" s="142">
        <v>1</v>
      </c>
      <c r="D285" s="144" t="s">
        <v>115</v>
      </c>
      <c r="E285" s="48">
        <v>4000000</v>
      </c>
      <c r="F285" s="64">
        <v>1</v>
      </c>
      <c r="G285" s="48">
        <v>4000000</v>
      </c>
      <c r="H285" s="64">
        <v>1</v>
      </c>
      <c r="I285" s="10">
        <f t="shared" si="68"/>
        <v>0</v>
      </c>
      <c r="J285" s="11">
        <f t="shared" si="69"/>
        <v>0</v>
      </c>
      <c r="L285" s="124"/>
    </row>
    <row r="286" spans="1:12" ht="16.5">
      <c r="A286" s="17"/>
      <c r="B286" s="73" t="s">
        <v>93</v>
      </c>
      <c r="C286" s="142">
        <v>1</v>
      </c>
      <c r="D286" s="144" t="s">
        <v>115</v>
      </c>
      <c r="E286" s="48">
        <v>10000000</v>
      </c>
      <c r="F286" s="64">
        <v>1</v>
      </c>
      <c r="G286" s="48">
        <v>10000000</v>
      </c>
      <c r="H286" s="64">
        <v>1</v>
      </c>
      <c r="I286" s="10">
        <f t="shared" si="68"/>
        <v>0</v>
      </c>
      <c r="J286" s="11">
        <f t="shared" si="69"/>
        <v>0</v>
      </c>
      <c r="L286" s="124"/>
    </row>
    <row r="287" spans="1:12">
      <c r="A287" s="17"/>
      <c r="B287" s="21"/>
      <c r="C287" s="90"/>
      <c r="D287" s="114"/>
      <c r="E287" s="48"/>
      <c r="F287" s="71"/>
      <c r="G287" s="66"/>
      <c r="H287" s="34"/>
      <c r="I287" s="35"/>
      <c r="J287" s="34"/>
      <c r="L287" s="42"/>
    </row>
    <row r="288" spans="1:12">
      <c r="A288" s="17"/>
      <c r="B288" s="104" t="s">
        <v>71</v>
      </c>
      <c r="C288" s="88"/>
      <c r="D288" s="83"/>
      <c r="E288" s="49"/>
      <c r="F288" s="68"/>
      <c r="G288" s="69"/>
      <c r="H288" s="19"/>
      <c r="I288" s="20"/>
      <c r="J288" s="19"/>
    </row>
    <row r="289" spans="1:12">
      <c r="A289" s="17"/>
      <c r="B289" s="72" t="s">
        <v>309</v>
      </c>
      <c r="C289" s="131">
        <v>1</v>
      </c>
      <c r="D289" s="72" t="s">
        <v>120</v>
      </c>
      <c r="E289" s="47">
        <v>29700000</v>
      </c>
      <c r="F289" s="64">
        <f t="shared" ref="F289:F290" si="70">+H289</f>
        <v>0</v>
      </c>
      <c r="G289" s="47"/>
      <c r="H289" s="11">
        <v>0</v>
      </c>
      <c r="I289" s="10">
        <f>+E289-G289</f>
        <v>29700000</v>
      </c>
      <c r="J289" s="11">
        <f t="shared" ref="J289:J298" si="71">100%-H289</f>
        <v>1</v>
      </c>
      <c r="L289" s="124"/>
    </row>
    <row r="290" spans="1:12">
      <c r="A290" s="17"/>
      <c r="B290" s="72" t="s">
        <v>310</v>
      </c>
      <c r="C290" s="131">
        <v>1</v>
      </c>
      <c r="D290" s="72" t="s">
        <v>115</v>
      </c>
      <c r="E290" s="47">
        <v>8000000</v>
      </c>
      <c r="F290" s="64">
        <f t="shared" si="70"/>
        <v>0</v>
      </c>
      <c r="G290" s="47"/>
      <c r="H290" s="11">
        <v>0</v>
      </c>
      <c r="I290" s="10">
        <f t="shared" ref="I290:I298" si="72">+E290-G290</f>
        <v>8000000</v>
      </c>
      <c r="J290" s="11">
        <f t="shared" si="71"/>
        <v>1</v>
      </c>
      <c r="L290" s="124"/>
    </row>
    <row r="291" spans="1:12">
      <c r="A291" s="17"/>
      <c r="B291" s="72" t="s">
        <v>132</v>
      </c>
      <c r="C291" s="131">
        <v>1</v>
      </c>
      <c r="D291" s="72" t="s">
        <v>22</v>
      </c>
      <c r="E291" s="47">
        <v>7500000</v>
      </c>
      <c r="F291" s="64">
        <v>1</v>
      </c>
      <c r="G291" s="47">
        <v>7500000</v>
      </c>
      <c r="H291" s="64">
        <v>1</v>
      </c>
      <c r="I291" s="10">
        <f t="shared" si="72"/>
        <v>0</v>
      </c>
      <c r="J291" s="11">
        <f t="shared" si="71"/>
        <v>0</v>
      </c>
      <c r="L291" s="124"/>
    </row>
    <row r="292" spans="1:12">
      <c r="A292" s="17"/>
      <c r="B292" s="72" t="s">
        <v>311</v>
      </c>
      <c r="C292" s="131">
        <v>1</v>
      </c>
      <c r="D292" s="72" t="s">
        <v>22</v>
      </c>
      <c r="E292" s="47">
        <v>2750000</v>
      </c>
      <c r="F292" s="64">
        <v>1</v>
      </c>
      <c r="G292" s="47">
        <v>2750000</v>
      </c>
      <c r="H292" s="64">
        <v>1</v>
      </c>
      <c r="I292" s="10">
        <f t="shared" si="72"/>
        <v>0</v>
      </c>
      <c r="J292" s="11">
        <f t="shared" si="71"/>
        <v>0</v>
      </c>
      <c r="L292" s="124"/>
    </row>
    <row r="293" spans="1:12">
      <c r="A293" s="17"/>
      <c r="B293" s="72" t="s">
        <v>312</v>
      </c>
      <c r="C293" s="131">
        <v>1</v>
      </c>
      <c r="D293" s="72" t="s">
        <v>22</v>
      </c>
      <c r="E293" s="47">
        <v>5000000</v>
      </c>
      <c r="F293" s="64">
        <v>1</v>
      </c>
      <c r="G293" s="47">
        <v>5000000</v>
      </c>
      <c r="H293" s="64">
        <v>1</v>
      </c>
      <c r="I293" s="10">
        <f t="shared" si="72"/>
        <v>0</v>
      </c>
      <c r="J293" s="11">
        <f t="shared" si="71"/>
        <v>0</v>
      </c>
      <c r="L293" s="124"/>
    </row>
    <row r="294" spans="1:12">
      <c r="A294" s="17"/>
      <c r="B294" s="72" t="s">
        <v>313</v>
      </c>
      <c r="C294" s="131">
        <v>15</v>
      </c>
      <c r="D294" s="72" t="s">
        <v>116</v>
      </c>
      <c r="E294" s="47">
        <v>3750000</v>
      </c>
      <c r="F294" s="64">
        <v>1</v>
      </c>
      <c r="G294" s="47">
        <v>3750000</v>
      </c>
      <c r="H294" s="64">
        <v>1</v>
      </c>
      <c r="I294" s="10">
        <f t="shared" si="72"/>
        <v>0</v>
      </c>
      <c r="J294" s="11">
        <f t="shared" si="71"/>
        <v>0</v>
      </c>
      <c r="L294" s="124"/>
    </row>
    <row r="295" spans="1:12">
      <c r="A295" s="17"/>
      <c r="B295" s="72" t="s">
        <v>314</v>
      </c>
      <c r="C295" s="131">
        <v>20</v>
      </c>
      <c r="D295" s="72" t="s">
        <v>116</v>
      </c>
      <c r="E295" s="47">
        <v>2000000</v>
      </c>
      <c r="F295" s="64">
        <v>1</v>
      </c>
      <c r="G295" s="47">
        <v>2000000</v>
      </c>
      <c r="H295" s="64">
        <v>1</v>
      </c>
      <c r="I295" s="10">
        <f t="shared" si="72"/>
        <v>0</v>
      </c>
      <c r="J295" s="11">
        <f t="shared" si="71"/>
        <v>0</v>
      </c>
      <c r="L295" s="124"/>
    </row>
    <row r="296" spans="1:12">
      <c r="A296" s="17"/>
      <c r="B296" s="72" t="s">
        <v>92</v>
      </c>
      <c r="C296" s="131">
        <v>2</v>
      </c>
      <c r="D296" s="72" t="s">
        <v>116</v>
      </c>
      <c r="E296" s="47">
        <v>8000000</v>
      </c>
      <c r="F296" s="64">
        <v>1</v>
      </c>
      <c r="G296" s="47">
        <v>8000000</v>
      </c>
      <c r="H296" s="64">
        <v>1</v>
      </c>
      <c r="I296" s="10">
        <f t="shared" si="72"/>
        <v>0</v>
      </c>
      <c r="J296" s="11">
        <f t="shared" si="71"/>
        <v>0</v>
      </c>
      <c r="L296" s="124"/>
    </row>
    <row r="297" spans="1:12">
      <c r="A297" s="17"/>
      <c r="B297" s="72" t="s">
        <v>83</v>
      </c>
      <c r="C297" s="131">
        <v>1</v>
      </c>
      <c r="D297" s="72" t="s">
        <v>115</v>
      </c>
      <c r="E297" s="47">
        <v>300000</v>
      </c>
      <c r="F297" s="64">
        <v>1</v>
      </c>
      <c r="G297" s="47">
        <v>300000</v>
      </c>
      <c r="H297" s="64">
        <v>1</v>
      </c>
      <c r="I297" s="10">
        <f t="shared" si="72"/>
        <v>0</v>
      </c>
      <c r="J297" s="11">
        <f t="shared" si="71"/>
        <v>0</v>
      </c>
      <c r="L297" s="124"/>
    </row>
    <row r="298" spans="1:12">
      <c r="A298" s="17"/>
      <c r="B298" s="72" t="s">
        <v>81</v>
      </c>
      <c r="C298" s="131">
        <v>100</v>
      </c>
      <c r="D298" s="72" t="s">
        <v>116</v>
      </c>
      <c r="E298" s="48">
        <v>3000000</v>
      </c>
      <c r="F298" s="64">
        <v>1</v>
      </c>
      <c r="G298" s="48">
        <v>3000000</v>
      </c>
      <c r="H298" s="64">
        <v>1</v>
      </c>
      <c r="I298" s="10">
        <f t="shared" si="72"/>
        <v>0</v>
      </c>
      <c r="J298" s="11">
        <f t="shared" si="71"/>
        <v>0</v>
      </c>
      <c r="L298" s="42"/>
    </row>
    <row r="299" spans="1:12">
      <c r="A299" s="17"/>
      <c r="B299" s="139"/>
      <c r="C299" s="87"/>
      <c r="D299" s="82"/>
      <c r="E299" s="48"/>
      <c r="F299" s="66"/>
      <c r="G299" s="67"/>
      <c r="H299" s="34"/>
      <c r="I299" s="35"/>
      <c r="J299" s="36"/>
      <c r="L299" s="42"/>
    </row>
    <row r="300" spans="1:12">
      <c r="A300" s="17"/>
      <c r="B300" s="108" t="s">
        <v>72</v>
      </c>
      <c r="C300" s="88"/>
      <c r="D300" s="83"/>
      <c r="E300" s="49"/>
      <c r="F300" s="68"/>
      <c r="G300" s="69"/>
      <c r="H300" s="19"/>
      <c r="I300" s="20"/>
      <c r="J300" s="19"/>
    </row>
    <row r="301" spans="1:12">
      <c r="A301" s="17"/>
      <c r="B301" s="72" t="s">
        <v>315</v>
      </c>
      <c r="C301" s="131">
        <v>1</v>
      </c>
      <c r="D301" s="146" t="s">
        <v>120</v>
      </c>
      <c r="E301" s="47">
        <v>35000000</v>
      </c>
      <c r="F301" s="64">
        <f t="shared" ref="F301" si="73">+H301</f>
        <v>0</v>
      </c>
      <c r="G301" s="47"/>
      <c r="H301" s="11">
        <v>0</v>
      </c>
      <c r="I301" s="10">
        <f>+E301-G301</f>
        <v>35000000</v>
      </c>
      <c r="J301" s="11">
        <f t="shared" ref="J301:J312" si="74">100%-H301</f>
        <v>1</v>
      </c>
    </row>
    <row r="302" spans="1:12">
      <c r="A302" s="17"/>
      <c r="B302" s="72" t="s">
        <v>316</v>
      </c>
      <c r="C302" s="131">
        <v>1</v>
      </c>
      <c r="D302" s="146" t="s">
        <v>120</v>
      </c>
      <c r="E302" s="47">
        <v>9000000</v>
      </c>
      <c r="F302" s="64">
        <v>1</v>
      </c>
      <c r="G302" s="47">
        <v>9000000</v>
      </c>
      <c r="H302" s="64">
        <v>1</v>
      </c>
      <c r="I302" s="10">
        <f>+E302-G302</f>
        <v>0</v>
      </c>
      <c r="J302" s="11">
        <f t="shared" si="74"/>
        <v>0</v>
      </c>
    </row>
    <row r="303" spans="1:12">
      <c r="A303" s="17"/>
      <c r="B303" s="72" t="s">
        <v>317</v>
      </c>
      <c r="C303" s="131">
        <v>1</v>
      </c>
      <c r="D303" s="72" t="s">
        <v>116</v>
      </c>
      <c r="E303" s="47">
        <v>5000000</v>
      </c>
      <c r="F303" s="64">
        <v>1</v>
      </c>
      <c r="G303" s="47">
        <v>5000000</v>
      </c>
      <c r="H303" s="64">
        <v>1</v>
      </c>
      <c r="I303" s="10">
        <f>+E303-G303</f>
        <v>0</v>
      </c>
      <c r="J303" s="11">
        <f t="shared" si="74"/>
        <v>0</v>
      </c>
    </row>
    <row r="304" spans="1:12">
      <c r="A304" s="17"/>
      <c r="B304" s="72" t="s">
        <v>318</v>
      </c>
      <c r="C304" s="131">
        <v>6</v>
      </c>
      <c r="D304" s="72" t="s">
        <v>116</v>
      </c>
      <c r="E304" s="47">
        <v>2700000</v>
      </c>
      <c r="F304" s="64">
        <v>1</v>
      </c>
      <c r="G304" s="47">
        <v>2700000</v>
      </c>
      <c r="H304" s="64">
        <v>1</v>
      </c>
      <c r="I304" s="10">
        <f t="shared" ref="I304:I312" si="75">+E304-G304</f>
        <v>0</v>
      </c>
      <c r="J304" s="11">
        <f t="shared" si="74"/>
        <v>0</v>
      </c>
    </row>
    <row r="305" spans="1:10">
      <c r="A305" s="17"/>
      <c r="B305" s="145" t="s">
        <v>122</v>
      </c>
      <c r="C305" s="131">
        <v>30</v>
      </c>
      <c r="D305" s="146" t="s">
        <v>116</v>
      </c>
      <c r="E305" s="47">
        <v>3000000</v>
      </c>
      <c r="F305" s="64">
        <v>1</v>
      </c>
      <c r="G305" s="47">
        <v>3000000</v>
      </c>
      <c r="H305" s="64">
        <v>1</v>
      </c>
      <c r="I305" s="10">
        <f t="shared" si="75"/>
        <v>0</v>
      </c>
      <c r="J305" s="11">
        <f t="shared" si="74"/>
        <v>0</v>
      </c>
    </row>
    <row r="306" spans="1:10">
      <c r="A306" s="17"/>
      <c r="B306" s="72" t="s">
        <v>319</v>
      </c>
      <c r="C306" s="131">
        <v>12</v>
      </c>
      <c r="D306" s="72" t="s">
        <v>325</v>
      </c>
      <c r="E306" s="47">
        <v>1680000</v>
      </c>
      <c r="F306" s="64">
        <v>1</v>
      </c>
      <c r="G306" s="47">
        <v>1680000</v>
      </c>
      <c r="H306" s="64">
        <v>1</v>
      </c>
      <c r="I306" s="10">
        <f t="shared" si="75"/>
        <v>0</v>
      </c>
      <c r="J306" s="11">
        <f t="shared" si="74"/>
        <v>0</v>
      </c>
    </row>
    <row r="307" spans="1:10">
      <c r="A307" s="17"/>
      <c r="B307" s="72" t="s">
        <v>276</v>
      </c>
      <c r="C307" s="131">
        <v>1</v>
      </c>
      <c r="D307" s="146" t="s">
        <v>116</v>
      </c>
      <c r="E307" s="47">
        <v>3000000</v>
      </c>
      <c r="F307" s="64">
        <v>1</v>
      </c>
      <c r="G307" s="47">
        <v>3000000</v>
      </c>
      <c r="H307" s="64">
        <v>1</v>
      </c>
      <c r="I307" s="10">
        <f t="shared" si="75"/>
        <v>0</v>
      </c>
      <c r="J307" s="11">
        <f t="shared" si="74"/>
        <v>0</v>
      </c>
    </row>
    <row r="308" spans="1:10">
      <c r="A308" s="17"/>
      <c r="B308" s="145" t="s">
        <v>320</v>
      </c>
      <c r="C308" s="131">
        <v>2</v>
      </c>
      <c r="D308" s="146" t="s">
        <v>116</v>
      </c>
      <c r="E308" s="47">
        <v>1520000</v>
      </c>
      <c r="F308" s="64">
        <v>1</v>
      </c>
      <c r="G308" s="47">
        <v>1520000</v>
      </c>
      <c r="H308" s="64">
        <v>1</v>
      </c>
      <c r="I308" s="10">
        <f t="shared" si="75"/>
        <v>0</v>
      </c>
      <c r="J308" s="11">
        <f t="shared" si="74"/>
        <v>0</v>
      </c>
    </row>
    <row r="309" spans="1:10">
      <c r="A309" s="17"/>
      <c r="B309" s="72" t="s">
        <v>321</v>
      </c>
      <c r="C309" s="131">
        <v>10</v>
      </c>
      <c r="D309" s="146" t="s">
        <v>116</v>
      </c>
      <c r="E309" s="47">
        <v>500000</v>
      </c>
      <c r="F309" s="64">
        <v>1</v>
      </c>
      <c r="G309" s="47">
        <v>500000</v>
      </c>
      <c r="H309" s="64">
        <v>1</v>
      </c>
      <c r="I309" s="10">
        <f t="shared" si="75"/>
        <v>0</v>
      </c>
      <c r="J309" s="11">
        <f t="shared" si="74"/>
        <v>0</v>
      </c>
    </row>
    <row r="310" spans="1:10">
      <c r="A310" s="17"/>
      <c r="B310" s="72" t="s">
        <v>322</v>
      </c>
      <c r="C310" s="131">
        <v>36</v>
      </c>
      <c r="D310" s="146" t="s">
        <v>116</v>
      </c>
      <c r="E310" s="47">
        <v>3600000</v>
      </c>
      <c r="F310" s="64">
        <v>1</v>
      </c>
      <c r="G310" s="47">
        <v>3600000</v>
      </c>
      <c r="H310" s="64">
        <v>1</v>
      </c>
      <c r="I310" s="10">
        <f t="shared" si="75"/>
        <v>0</v>
      </c>
      <c r="J310" s="11">
        <f t="shared" si="74"/>
        <v>0</v>
      </c>
    </row>
    <row r="311" spans="1:10">
      <c r="A311" s="17"/>
      <c r="B311" s="145" t="s">
        <v>323</v>
      </c>
      <c r="C311" s="131">
        <v>1</v>
      </c>
      <c r="D311" s="146" t="s">
        <v>116</v>
      </c>
      <c r="E311" s="47">
        <v>4250000</v>
      </c>
      <c r="F311" s="64">
        <v>1</v>
      </c>
      <c r="G311" s="47">
        <v>4250000</v>
      </c>
      <c r="H311" s="64">
        <v>1</v>
      </c>
      <c r="I311" s="10">
        <f t="shared" si="75"/>
        <v>0</v>
      </c>
      <c r="J311" s="11">
        <f t="shared" si="74"/>
        <v>0</v>
      </c>
    </row>
    <row r="312" spans="1:10">
      <c r="A312" s="17"/>
      <c r="B312" s="72" t="s">
        <v>324</v>
      </c>
      <c r="C312" s="131">
        <v>1</v>
      </c>
      <c r="D312" s="146" t="s">
        <v>120</v>
      </c>
      <c r="E312" s="47">
        <v>750000</v>
      </c>
      <c r="F312" s="64">
        <v>1</v>
      </c>
      <c r="G312" s="47">
        <v>750000</v>
      </c>
      <c r="H312" s="64">
        <v>1</v>
      </c>
      <c r="I312" s="10">
        <f t="shared" si="75"/>
        <v>0</v>
      </c>
      <c r="J312" s="11">
        <f t="shared" si="74"/>
        <v>0</v>
      </c>
    </row>
    <row r="313" spans="1:10">
      <c r="A313" s="14"/>
      <c r="B313" s="22"/>
      <c r="C313" s="14"/>
      <c r="D313" s="85"/>
      <c r="E313" s="47"/>
      <c r="F313" s="47"/>
      <c r="G313" s="56"/>
      <c r="H313" s="13"/>
      <c r="I313" s="18"/>
      <c r="J313" s="13"/>
    </row>
    <row r="314" spans="1:10">
      <c r="A314" s="30" t="s">
        <v>75</v>
      </c>
      <c r="B314" s="2" t="s">
        <v>76</v>
      </c>
      <c r="C314" s="2"/>
      <c r="D314" s="2"/>
      <c r="E314" s="44">
        <f>SUM(E316:E674)</f>
        <v>750000000</v>
      </c>
      <c r="F314" s="63">
        <f t="shared" ref="F314" si="76">+H314</f>
        <v>0.75666666666666671</v>
      </c>
      <c r="G314" s="57">
        <f>SUM(G316:G674)</f>
        <v>567500000</v>
      </c>
      <c r="H314" s="8">
        <f>+G314/E314*100%</f>
        <v>0.75666666666666671</v>
      </c>
      <c r="I314" s="3">
        <f>SUM(I316:I674)</f>
        <v>182500000</v>
      </c>
      <c r="J314" s="4">
        <f>100%-H314</f>
        <v>0.24333333333333329</v>
      </c>
    </row>
    <row r="315" spans="1:10">
      <c r="A315" s="38"/>
      <c r="B315" s="109" t="s">
        <v>51</v>
      </c>
      <c r="C315" s="32"/>
      <c r="D315" s="32"/>
      <c r="E315" s="50"/>
      <c r="F315" s="50"/>
      <c r="G315" s="58"/>
      <c r="H315" s="40"/>
      <c r="I315" s="39"/>
      <c r="J315" s="41"/>
    </row>
    <row r="316" spans="1:10" ht="15.75">
      <c r="A316" s="14"/>
      <c r="B316" s="120" t="s">
        <v>133</v>
      </c>
      <c r="C316" s="147">
        <v>120</v>
      </c>
      <c r="D316" s="76" t="s">
        <v>35</v>
      </c>
      <c r="E316" s="47">
        <v>1200000</v>
      </c>
      <c r="F316" s="64">
        <f t="shared" ref="F316:F325" si="77">+H316</f>
        <v>1</v>
      </c>
      <c r="G316" s="47">
        <v>1200000</v>
      </c>
      <c r="H316" s="11">
        <v>1</v>
      </c>
      <c r="I316" s="10">
        <f t="shared" ref="I316" si="78">+E316-G316</f>
        <v>0</v>
      </c>
      <c r="J316" s="11">
        <f t="shared" ref="J316:J325" si="79">100%-H316</f>
        <v>0</v>
      </c>
    </row>
    <row r="317" spans="1:10" ht="15.75">
      <c r="A317" s="14"/>
      <c r="B317" s="120" t="s">
        <v>340</v>
      </c>
      <c r="C317" s="147">
        <v>100</v>
      </c>
      <c r="D317" s="76" t="s">
        <v>35</v>
      </c>
      <c r="E317" s="47">
        <v>1000000</v>
      </c>
      <c r="F317" s="64">
        <f t="shared" si="77"/>
        <v>1</v>
      </c>
      <c r="G317" s="47">
        <v>1000000</v>
      </c>
      <c r="H317" s="11">
        <v>1</v>
      </c>
      <c r="I317" s="10">
        <f>+E317-G317</f>
        <v>0</v>
      </c>
      <c r="J317" s="11">
        <f t="shared" si="79"/>
        <v>0</v>
      </c>
    </row>
    <row r="318" spans="1:10" ht="15.75">
      <c r="A318" s="14"/>
      <c r="B318" s="120" t="s">
        <v>26</v>
      </c>
      <c r="C318" s="147">
        <v>14</v>
      </c>
      <c r="D318" s="76" t="s">
        <v>126</v>
      </c>
      <c r="E318" s="47">
        <v>3500000</v>
      </c>
      <c r="F318" s="64">
        <f t="shared" si="77"/>
        <v>1</v>
      </c>
      <c r="G318" s="47">
        <v>3500000</v>
      </c>
      <c r="H318" s="11">
        <v>1</v>
      </c>
      <c r="I318" s="10">
        <f t="shared" ref="I318:I325" si="80">+E318-G318</f>
        <v>0</v>
      </c>
      <c r="J318" s="11">
        <f t="shared" si="79"/>
        <v>0</v>
      </c>
    </row>
    <row r="319" spans="1:10" ht="15.75">
      <c r="A319" s="14"/>
      <c r="B319" s="120" t="s">
        <v>341</v>
      </c>
      <c r="C319" s="147">
        <v>1</v>
      </c>
      <c r="D319" s="76" t="s">
        <v>115</v>
      </c>
      <c r="E319" s="47">
        <v>1500000</v>
      </c>
      <c r="F319" s="64">
        <f t="shared" si="77"/>
        <v>1</v>
      </c>
      <c r="G319" s="47">
        <v>1500000</v>
      </c>
      <c r="H319" s="11">
        <v>1</v>
      </c>
      <c r="I319" s="10">
        <f t="shared" si="80"/>
        <v>0</v>
      </c>
      <c r="J319" s="11">
        <f t="shared" si="79"/>
        <v>0</v>
      </c>
    </row>
    <row r="320" spans="1:10" ht="15.75">
      <c r="A320" s="14"/>
      <c r="B320" s="119" t="s">
        <v>342</v>
      </c>
      <c r="C320" s="147">
        <v>12</v>
      </c>
      <c r="D320" s="76" t="s">
        <v>135</v>
      </c>
      <c r="E320" s="47">
        <v>3000000</v>
      </c>
      <c r="F320" s="64">
        <f t="shared" si="77"/>
        <v>1</v>
      </c>
      <c r="G320" s="47">
        <v>3000000</v>
      </c>
      <c r="H320" s="11">
        <v>1</v>
      </c>
      <c r="I320" s="10">
        <f t="shared" si="80"/>
        <v>0</v>
      </c>
      <c r="J320" s="11">
        <f t="shared" si="79"/>
        <v>0</v>
      </c>
    </row>
    <row r="321" spans="1:10" ht="15.75">
      <c r="A321" s="14"/>
      <c r="B321" s="120" t="s">
        <v>28</v>
      </c>
      <c r="C321" s="147">
        <v>1</v>
      </c>
      <c r="D321" s="76" t="s">
        <v>115</v>
      </c>
      <c r="E321" s="47">
        <v>2500000</v>
      </c>
      <c r="F321" s="64">
        <f t="shared" si="77"/>
        <v>0</v>
      </c>
      <c r="G321" s="47"/>
      <c r="H321" s="11">
        <v>0</v>
      </c>
      <c r="I321" s="10">
        <f t="shared" si="80"/>
        <v>2500000</v>
      </c>
      <c r="J321" s="11">
        <f t="shared" si="79"/>
        <v>1</v>
      </c>
    </row>
    <row r="322" spans="1:10" ht="15.75">
      <c r="A322" s="14"/>
      <c r="B322" s="120" t="s">
        <v>94</v>
      </c>
      <c r="C322" s="147">
        <v>1</v>
      </c>
      <c r="D322" s="76" t="s">
        <v>115</v>
      </c>
      <c r="E322" s="47">
        <v>1000000</v>
      </c>
      <c r="F322" s="64">
        <f t="shared" si="77"/>
        <v>1</v>
      </c>
      <c r="G322" s="47">
        <v>1000000</v>
      </c>
      <c r="H322" s="11">
        <v>1</v>
      </c>
      <c r="I322" s="10">
        <f t="shared" si="80"/>
        <v>0</v>
      </c>
      <c r="J322" s="11">
        <f t="shared" si="79"/>
        <v>0</v>
      </c>
    </row>
    <row r="323" spans="1:10" ht="15.75">
      <c r="A323" s="14"/>
      <c r="B323" s="120" t="s">
        <v>95</v>
      </c>
      <c r="C323" s="147">
        <v>1</v>
      </c>
      <c r="D323" s="76" t="s">
        <v>115</v>
      </c>
      <c r="E323" s="47">
        <v>4800000</v>
      </c>
      <c r="F323" s="64">
        <f t="shared" si="77"/>
        <v>0</v>
      </c>
      <c r="G323" s="47"/>
      <c r="H323" s="11">
        <v>0</v>
      </c>
      <c r="I323" s="10">
        <f t="shared" si="80"/>
        <v>4800000</v>
      </c>
      <c r="J323" s="11">
        <f t="shared" si="79"/>
        <v>1</v>
      </c>
    </row>
    <row r="324" spans="1:10" ht="15.75">
      <c r="A324" s="14"/>
      <c r="B324" s="120" t="s">
        <v>110</v>
      </c>
      <c r="C324" s="147">
        <v>2</v>
      </c>
      <c r="D324" s="76" t="s">
        <v>126</v>
      </c>
      <c r="E324" s="47">
        <v>7000000</v>
      </c>
      <c r="F324" s="64">
        <f t="shared" si="77"/>
        <v>1</v>
      </c>
      <c r="G324" s="47">
        <v>7000000</v>
      </c>
      <c r="H324" s="11">
        <v>1</v>
      </c>
      <c r="I324" s="10">
        <f t="shared" si="80"/>
        <v>0</v>
      </c>
      <c r="J324" s="11">
        <f t="shared" si="79"/>
        <v>0</v>
      </c>
    </row>
    <row r="325" spans="1:10">
      <c r="A325" s="14"/>
      <c r="B325" s="149" t="s">
        <v>36</v>
      </c>
      <c r="C325" s="131">
        <v>10</v>
      </c>
      <c r="D325" s="72" t="s">
        <v>126</v>
      </c>
      <c r="E325" s="47">
        <v>4500000</v>
      </c>
      <c r="F325" s="64">
        <f t="shared" si="77"/>
        <v>1</v>
      </c>
      <c r="G325" s="47">
        <v>4500000</v>
      </c>
      <c r="H325" s="11">
        <v>1</v>
      </c>
      <c r="I325" s="10">
        <f t="shared" si="80"/>
        <v>0</v>
      </c>
      <c r="J325" s="11">
        <f t="shared" si="79"/>
        <v>0</v>
      </c>
    </row>
    <row r="326" spans="1:10">
      <c r="A326" s="14"/>
      <c r="B326" s="16"/>
      <c r="C326" s="89"/>
      <c r="D326" s="79"/>
      <c r="E326" s="47"/>
      <c r="F326" s="64"/>
      <c r="G326" s="70"/>
      <c r="H326" s="11"/>
      <c r="I326" s="10"/>
      <c r="J326" s="11"/>
    </row>
    <row r="327" spans="1:10">
      <c r="A327" s="14"/>
      <c r="B327" s="105" t="s">
        <v>52</v>
      </c>
      <c r="C327" s="9"/>
      <c r="D327" s="91"/>
      <c r="E327" s="47"/>
      <c r="F327" s="65"/>
      <c r="G327" s="70"/>
      <c r="H327" s="23"/>
      <c r="I327" s="18"/>
      <c r="J327" s="11"/>
    </row>
    <row r="328" spans="1:10">
      <c r="A328" s="14"/>
      <c r="B328" s="150" t="s">
        <v>346</v>
      </c>
      <c r="C328" s="152">
        <v>100</v>
      </c>
      <c r="D328" s="150" t="s">
        <v>35</v>
      </c>
      <c r="E328" s="47">
        <v>1000000</v>
      </c>
      <c r="F328" s="64">
        <f t="shared" ref="F328:F341" si="81">+H328</f>
        <v>1</v>
      </c>
      <c r="G328" s="47">
        <v>1000000</v>
      </c>
      <c r="H328" s="11">
        <v>1</v>
      </c>
      <c r="I328" s="10">
        <f t="shared" ref="I328:I341" si="82">+E328-G328</f>
        <v>0</v>
      </c>
      <c r="J328" s="11">
        <f t="shared" ref="J328:J341" si="83">100%-H328</f>
        <v>0</v>
      </c>
    </row>
    <row r="329" spans="1:10">
      <c r="A329" s="14"/>
      <c r="B329" s="150" t="s">
        <v>347</v>
      </c>
      <c r="C329" s="152">
        <v>150</v>
      </c>
      <c r="D329" s="150" t="s">
        <v>35</v>
      </c>
      <c r="E329" s="47">
        <v>1500000</v>
      </c>
      <c r="F329" s="64">
        <f t="shared" si="81"/>
        <v>1</v>
      </c>
      <c r="G329" s="47">
        <v>1500000</v>
      </c>
      <c r="H329" s="11">
        <v>1</v>
      </c>
      <c r="I329" s="10">
        <f t="shared" si="82"/>
        <v>0</v>
      </c>
      <c r="J329" s="11">
        <f t="shared" si="83"/>
        <v>0</v>
      </c>
    </row>
    <row r="330" spans="1:10">
      <c r="A330" s="14"/>
      <c r="B330" s="150" t="s">
        <v>26</v>
      </c>
      <c r="C330" s="152">
        <v>10</v>
      </c>
      <c r="D330" s="150" t="s">
        <v>126</v>
      </c>
      <c r="E330" s="47">
        <v>2500000</v>
      </c>
      <c r="F330" s="64">
        <f t="shared" si="81"/>
        <v>1</v>
      </c>
      <c r="G330" s="47">
        <v>2500000</v>
      </c>
      <c r="H330" s="11">
        <v>1</v>
      </c>
      <c r="I330" s="10">
        <f t="shared" si="82"/>
        <v>0</v>
      </c>
      <c r="J330" s="11">
        <f t="shared" si="83"/>
        <v>0</v>
      </c>
    </row>
    <row r="331" spans="1:10">
      <c r="A331" s="14"/>
      <c r="B331" s="150" t="s">
        <v>96</v>
      </c>
      <c r="C331" s="152">
        <v>12</v>
      </c>
      <c r="D331" s="150" t="s">
        <v>135</v>
      </c>
      <c r="E331" s="47">
        <v>3000000</v>
      </c>
      <c r="F331" s="64">
        <f t="shared" si="81"/>
        <v>1</v>
      </c>
      <c r="G331" s="47">
        <v>3000000</v>
      </c>
      <c r="H331" s="11">
        <v>1</v>
      </c>
      <c r="I331" s="10">
        <f t="shared" si="82"/>
        <v>0</v>
      </c>
      <c r="J331" s="11">
        <f t="shared" si="83"/>
        <v>0</v>
      </c>
    </row>
    <row r="332" spans="1:10">
      <c r="A332" s="14"/>
      <c r="B332" s="150" t="s">
        <v>341</v>
      </c>
      <c r="C332" s="152">
        <v>1</v>
      </c>
      <c r="D332" s="150" t="s">
        <v>115</v>
      </c>
      <c r="E332" s="47">
        <v>1500000</v>
      </c>
      <c r="F332" s="64">
        <f t="shared" si="81"/>
        <v>1</v>
      </c>
      <c r="G332" s="47">
        <v>1500000</v>
      </c>
      <c r="H332" s="11">
        <v>1</v>
      </c>
      <c r="I332" s="10">
        <f t="shared" si="82"/>
        <v>0</v>
      </c>
      <c r="J332" s="11">
        <f t="shared" si="83"/>
        <v>0</v>
      </c>
    </row>
    <row r="333" spans="1:10">
      <c r="A333" s="14"/>
      <c r="B333" s="150" t="s">
        <v>30</v>
      </c>
      <c r="C333" s="152">
        <v>1</v>
      </c>
      <c r="D333" s="150" t="s">
        <v>115</v>
      </c>
      <c r="E333" s="47">
        <v>150000</v>
      </c>
      <c r="F333" s="64">
        <f t="shared" si="81"/>
        <v>1</v>
      </c>
      <c r="G333" s="47">
        <v>150000</v>
      </c>
      <c r="H333" s="11">
        <v>1</v>
      </c>
      <c r="I333" s="10">
        <f t="shared" si="82"/>
        <v>0</v>
      </c>
      <c r="J333" s="11">
        <f t="shared" si="83"/>
        <v>0</v>
      </c>
    </row>
    <row r="334" spans="1:10">
      <c r="A334" s="14"/>
      <c r="B334" s="150" t="s">
        <v>28</v>
      </c>
      <c r="C334" s="152">
        <v>1</v>
      </c>
      <c r="D334" s="150" t="s">
        <v>115</v>
      </c>
      <c r="E334" s="47">
        <v>2500000</v>
      </c>
      <c r="F334" s="64">
        <f t="shared" si="81"/>
        <v>0</v>
      </c>
      <c r="G334" s="173"/>
      <c r="H334" s="11">
        <v>0</v>
      </c>
      <c r="I334" s="10">
        <f t="shared" si="82"/>
        <v>2500000</v>
      </c>
      <c r="J334" s="11">
        <f t="shared" si="83"/>
        <v>1</v>
      </c>
    </row>
    <row r="335" spans="1:10">
      <c r="A335" s="14"/>
      <c r="B335" s="150" t="s">
        <v>83</v>
      </c>
      <c r="C335" s="152">
        <v>1</v>
      </c>
      <c r="D335" s="150" t="s">
        <v>115</v>
      </c>
      <c r="E335" s="47">
        <v>500000</v>
      </c>
      <c r="F335" s="64">
        <f t="shared" si="81"/>
        <v>1</v>
      </c>
      <c r="G335" s="47">
        <v>500000</v>
      </c>
      <c r="H335" s="11">
        <v>1</v>
      </c>
      <c r="I335" s="10">
        <f t="shared" si="82"/>
        <v>0</v>
      </c>
      <c r="J335" s="11">
        <f t="shared" si="83"/>
        <v>0</v>
      </c>
    </row>
    <row r="336" spans="1:10">
      <c r="A336" s="14"/>
      <c r="B336" s="150" t="s">
        <v>343</v>
      </c>
      <c r="C336" s="152">
        <v>1</v>
      </c>
      <c r="D336" s="150" t="s">
        <v>115</v>
      </c>
      <c r="E336" s="47">
        <v>750000</v>
      </c>
      <c r="F336" s="64">
        <f t="shared" si="81"/>
        <v>1</v>
      </c>
      <c r="G336" s="47">
        <v>750000</v>
      </c>
      <c r="H336" s="11">
        <v>1</v>
      </c>
      <c r="I336" s="10">
        <f t="shared" si="82"/>
        <v>0</v>
      </c>
      <c r="J336" s="11">
        <f t="shared" si="83"/>
        <v>0</v>
      </c>
    </row>
    <row r="337" spans="1:10">
      <c r="A337" s="14"/>
      <c r="B337" s="150" t="s">
        <v>344</v>
      </c>
      <c r="C337" s="152">
        <v>1</v>
      </c>
      <c r="D337" s="150" t="s">
        <v>115</v>
      </c>
      <c r="E337" s="47">
        <v>2000000</v>
      </c>
      <c r="F337" s="64">
        <f t="shared" si="81"/>
        <v>1</v>
      </c>
      <c r="G337" s="47">
        <v>2000000</v>
      </c>
      <c r="H337" s="11">
        <v>1</v>
      </c>
      <c r="I337" s="10">
        <f t="shared" si="82"/>
        <v>0</v>
      </c>
      <c r="J337" s="11">
        <f t="shared" si="83"/>
        <v>0</v>
      </c>
    </row>
    <row r="338" spans="1:10">
      <c r="A338" s="14"/>
      <c r="B338" s="150" t="s">
        <v>345</v>
      </c>
      <c r="C338" s="152">
        <v>1</v>
      </c>
      <c r="D338" s="150" t="s">
        <v>120</v>
      </c>
      <c r="E338" s="47">
        <v>1000000</v>
      </c>
      <c r="F338" s="64">
        <f t="shared" si="81"/>
        <v>1</v>
      </c>
      <c r="G338" s="47">
        <v>1000000</v>
      </c>
      <c r="H338" s="11">
        <v>1</v>
      </c>
      <c r="I338" s="10">
        <f t="shared" si="82"/>
        <v>0</v>
      </c>
      <c r="J338" s="11">
        <f t="shared" si="83"/>
        <v>0</v>
      </c>
    </row>
    <row r="339" spans="1:10">
      <c r="A339" s="14"/>
      <c r="B339" s="150" t="s">
        <v>32</v>
      </c>
      <c r="C339" s="152">
        <v>1</v>
      </c>
      <c r="D339" s="150" t="s">
        <v>120</v>
      </c>
      <c r="E339" s="47">
        <v>4800000</v>
      </c>
      <c r="F339" s="64">
        <f t="shared" si="81"/>
        <v>0</v>
      </c>
      <c r="G339" s="47"/>
      <c r="H339" s="11">
        <v>0</v>
      </c>
      <c r="I339" s="10">
        <f t="shared" si="82"/>
        <v>4800000</v>
      </c>
      <c r="J339" s="11">
        <f t="shared" si="83"/>
        <v>1</v>
      </c>
    </row>
    <row r="340" spans="1:10">
      <c r="A340" s="14"/>
      <c r="B340" s="151" t="s">
        <v>31</v>
      </c>
      <c r="C340" s="154">
        <v>4</v>
      </c>
      <c r="D340" s="151" t="s">
        <v>134</v>
      </c>
      <c r="E340" s="47">
        <v>1800000</v>
      </c>
      <c r="F340" s="64">
        <f t="shared" si="81"/>
        <v>1</v>
      </c>
      <c r="G340" s="47">
        <v>1800000</v>
      </c>
      <c r="H340" s="11">
        <v>1</v>
      </c>
      <c r="I340" s="10">
        <f t="shared" si="82"/>
        <v>0</v>
      </c>
      <c r="J340" s="11">
        <f t="shared" si="83"/>
        <v>0</v>
      </c>
    </row>
    <row r="341" spans="1:10">
      <c r="A341" s="14"/>
      <c r="B341" s="150" t="s">
        <v>110</v>
      </c>
      <c r="C341" s="152">
        <v>2</v>
      </c>
      <c r="D341" s="150" t="s">
        <v>126</v>
      </c>
      <c r="E341" s="47">
        <v>7000000</v>
      </c>
      <c r="F341" s="64">
        <f t="shared" si="81"/>
        <v>1</v>
      </c>
      <c r="G341" s="47">
        <v>7000000</v>
      </c>
      <c r="H341" s="11">
        <v>1</v>
      </c>
      <c r="I341" s="10">
        <f t="shared" si="82"/>
        <v>0</v>
      </c>
      <c r="J341" s="11">
        <f t="shared" si="83"/>
        <v>0</v>
      </c>
    </row>
    <row r="342" spans="1:10" ht="15.75">
      <c r="A342" s="14"/>
      <c r="B342" s="76"/>
      <c r="C342" s="9"/>
      <c r="D342" s="91"/>
      <c r="E342" s="47"/>
      <c r="F342" s="65"/>
      <c r="G342" s="70"/>
      <c r="H342" s="11"/>
      <c r="I342" s="18"/>
      <c r="J342" s="11"/>
    </row>
    <row r="343" spans="1:10">
      <c r="A343" s="14"/>
      <c r="B343" s="105" t="s">
        <v>53</v>
      </c>
      <c r="C343" s="9"/>
      <c r="D343" s="91"/>
      <c r="E343" s="47"/>
      <c r="F343" s="65"/>
      <c r="G343" s="70"/>
      <c r="H343" s="23"/>
      <c r="I343" s="18"/>
      <c r="J343" s="11"/>
    </row>
    <row r="344" spans="1:10">
      <c r="A344" s="14"/>
      <c r="B344" s="120" t="s">
        <v>346</v>
      </c>
      <c r="C344" s="132">
        <v>100</v>
      </c>
      <c r="D344" s="120" t="s">
        <v>35</v>
      </c>
      <c r="E344" s="47">
        <v>1350000</v>
      </c>
      <c r="F344" s="64">
        <f t="shared" ref="F344:F354" si="84">+H344</f>
        <v>1</v>
      </c>
      <c r="G344" s="47">
        <v>1350000</v>
      </c>
      <c r="H344" s="11">
        <v>1</v>
      </c>
      <c r="I344" s="10">
        <f t="shared" ref="I344:I354" si="85">+E344-G344</f>
        <v>0</v>
      </c>
      <c r="J344" s="11">
        <f t="shared" ref="J344:J354" si="86">100%-H344</f>
        <v>0</v>
      </c>
    </row>
    <row r="345" spans="1:10">
      <c r="A345" s="14"/>
      <c r="B345" s="72" t="s">
        <v>340</v>
      </c>
      <c r="C345" s="132">
        <v>100</v>
      </c>
      <c r="D345" s="120" t="s">
        <v>35</v>
      </c>
      <c r="E345" s="47">
        <v>2000000</v>
      </c>
      <c r="F345" s="64">
        <f t="shared" si="84"/>
        <v>1</v>
      </c>
      <c r="G345" s="47">
        <v>2000000</v>
      </c>
      <c r="H345" s="11">
        <v>1</v>
      </c>
      <c r="I345" s="10">
        <f t="shared" si="85"/>
        <v>0</v>
      </c>
      <c r="J345" s="11">
        <f t="shared" si="86"/>
        <v>0</v>
      </c>
    </row>
    <row r="346" spans="1:10" ht="15.75">
      <c r="A346" s="14"/>
      <c r="B346" s="77" t="s">
        <v>341</v>
      </c>
      <c r="C346" s="132">
        <v>1</v>
      </c>
      <c r="D346" s="120" t="s">
        <v>115</v>
      </c>
      <c r="E346" s="47">
        <v>1500000</v>
      </c>
      <c r="F346" s="64">
        <f t="shared" si="84"/>
        <v>1</v>
      </c>
      <c r="G346" s="47">
        <v>1500000</v>
      </c>
      <c r="H346" s="11">
        <v>1</v>
      </c>
      <c r="I346" s="10">
        <f t="shared" si="85"/>
        <v>0</v>
      </c>
      <c r="J346" s="11">
        <f t="shared" si="86"/>
        <v>0</v>
      </c>
    </row>
    <row r="347" spans="1:10" ht="15.75">
      <c r="A347" s="14"/>
      <c r="B347" s="77" t="s">
        <v>26</v>
      </c>
      <c r="C347" s="132">
        <v>10</v>
      </c>
      <c r="D347" s="120" t="s">
        <v>134</v>
      </c>
      <c r="E347" s="47">
        <v>2500000</v>
      </c>
      <c r="F347" s="64">
        <f t="shared" si="84"/>
        <v>1</v>
      </c>
      <c r="G347" s="47">
        <v>2500000</v>
      </c>
      <c r="H347" s="11">
        <v>1</v>
      </c>
      <c r="I347" s="10">
        <f t="shared" si="85"/>
        <v>0</v>
      </c>
      <c r="J347" s="11">
        <f t="shared" si="86"/>
        <v>0</v>
      </c>
    </row>
    <row r="348" spans="1:10" ht="15.75">
      <c r="A348" s="14"/>
      <c r="B348" s="77" t="s">
        <v>28</v>
      </c>
      <c r="C348" s="132">
        <v>1</v>
      </c>
      <c r="D348" s="120" t="s">
        <v>120</v>
      </c>
      <c r="E348" s="47">
        <v>2500000</v>
      </c>
      <c r="F348" s="64">
        <f t="shared" si="84"/>
        <v>0</v>
      </c>
      <c r="G348" s="47"/>
      <c r="H348" s="11">
        <v>0</v>
      </c>
      <c r="I348" s="10">
        <f t="shared" si="85"/>
        <v>2500000</v>
      </c>
      <c r="J348" s="11">
        <f t="shared" si="86"/>
        <v>1</v>
      </c>
    </row>
    <row r="349" spans="1:10" ht="15.75">
      <c r="A349" s="14"/>
      <c r="B349" s="77" t="s">
        <v>29</v>
      </c>
      <c r="C349" s="132">
        <v>1</v>
      </c>
      <c r="D349" s="120" t="s">
        <v>120</v>
      </c>
      <c r="E349" s="47">
        <v>750000</v>
      </c>
      <c r="F349" s="64">
        <f t="shared" si="84"/>
        <v>1</v>
      </c>
      <c r="G349" s="47">
        <v>750000</v>
      </c>
      <c r="H349" s="11">
        <v>1</v>
      </c>
      <c r="I349" s="10">
        <f t="shared" si="85"/>
        <v>0</v>
      </c>
      <c r="J349" s="11">
        <f t="shared" si="86"/>
        <v>0</v>
      </c>
    </row>
    <row r="350" spans="1:10" ht="15.75">
      <c r="A350" s="14"/>
      <c r="B350" s="118" t="s">
        <v>96</v>
      </c>
      <c r="C350" s="155">
        <v>12</v>
      </c>
      <c r="D350" s="149" t="s">
        <v>135</v>
      </c>
      <c r="E350" s="47">
        <v>3000000</v>
      </c>
      <c r="F350" s="64">
        <f t="shared" si="84"/>
        <v>1</v>
      </c>
      <c r="G350" s="47">
        <v>3000000</v>
      </c>
      <c r="H350" s="11">
        <v>1</v>
      </c>
      <c r="I350" s="10">
        <f t="shared" si="85"/>
        <v>0</v>
      </c>
      <c r="J350" s="11">
        <f t="shared" si="86"/>
        <v>0</v>
      </c>
    </row>
    <row r="351" spans="1:10" ht="15.75">
      <c r="A351" s="14"/>
      <c r="B351" s="77" t="s">
        <v>94</v>
      </c>
      <c r="C351" s="132">
        <v>1</v>
      </c>
      <c r="D351" s="120" t="s">
        <v>120</v>
      </c>
      <c r="E351" s="47">
        <v>1000000</v>
      </c>
      <c r="F351" s="64">
        <f t="shared" si="84"/>
        <v>1</v>
      </c>
      <c r="G351" s="47">
        <v>1000000</v>
      </c>
      <c r="H351" s="11">
        <v>1</v>
      </c>
      <c r="I351" s="10">
        <f t="shared" si="85"/>
        <v>0</v>
      </c>
      <c r="J351" s="11">
        <f t="shared" si="86"/>
        <v>0</v>
      </c>
    </row>
    <row r="352" spans="1:10" ht="15.75">
      <c r="A352" s="14"/>
      <c r="B352" s="77" t="s">
        <v>32</v>
      </c>
      <c r="C352" s="132">
        <v>1</v>
      </c>
      <c r="D352" s="120" t="s">
        <v>120</v>
      </c>
      <c r="E352" s="47">
        <v>4800000</v>
      </c>
      <c r="F352" s="64">
        <f t="shared" si="84"/>
        <v>0</v>
      </c>
      <c r="G352" s="47"/>
      <c r="H352" s="11">
        <v>0</v>
      </c>
      <c r="I352" s="10">
        <f t="shared" si="85"/>
        <v>4800000</v>
      </c>
      <c r="J352" s="11">
        <f t="shared" si="86"/>
        <v>1</v>
      </c>
    </row>
    <row r="353" spans="1:10" ht="15.75">
      <c r="A353" s="14"/>
      <c r="B353" s="118" t="s">
        <v>37</v>
      </c>
      <c r="C353" s="155">
        <v>8</v>
      </c>
      <c r="D353" s="149" t="s">
        <v>134</v>
      </c>
      <c r="E353" s="47">
        <v>3600000</v>
      </c>
      <c r="F353" s="64">
        <f t="shared" si="84"/>
        <v>1</v>
      </c>
      <c r="G353" s="47">
        <v>3600000</v>
      </c>
      <c r="H353" s="11">
        <v>1</v>
      </c>
      <c r="I353" s="10">
        <f t="shared" si="85"/>
        <v>0</v>
      </c>
      <c r="J353" s="11">
        <f t="shared" si="86"/>
        <v>0</v>
      </c>
    </row>
    <row r="354" spans="1:10" ht="15.75">
      <c r="A354" s="14"/>
      <c r="B354" s="77" t="s">
        <v>110</v>
      </c>
      <c r="C354" s="132">
        <v>2</v>
      </c>
      <c r="D354" s="120" t="s">
        <v>134</v>
      </c>
      <c r="E354" s="47">
        <v>7000000</v>
      </c>
      <c r="F354" s="64">
        <f t="shared" si="84"/>
        <v>1</v>
      </c>
      <c r="G354" s="47">
        <v>7000000</v>
      </c>
      <c r="H354" s="11">
        <v>1</v>
      </c>
      <c r="I354" s="10">
        <f t="shared" si="85"/>
        <v>0</v>
      </c>
      <c r="J354" s="11">
        <f t="shared" si="86"/>
        <v>0</v>
      </c>
    </row>
    <row r="355" spans="1:10">
      <c r="A355" s="14"/>
      <c r="B355" s="16"/>
      <c r="C355" s="9"/>
      <c r="D355" s="91"/>
      <c r="E355" s="47"/>
      <c r="F355" s="65"/>
      <c r="G355" s="70"/>
      <c r="H355" s="11"/>
      <c r="I355" s="18"/>
      <c r="J355" s="11"/>
    </row>
    <row r="356" spans="1:10">
      <c r="A356" s="14"/>
      <c r="B356" s="105" t="s">
        <v>54</v>
      </c>
      <c r="C356" s="9"/>
      <c r="D356" s="91"/>
      <c r="E356" s="47"/>
      <c r="F356" s="65"/>
      <c r="G356" s="70"/>
      <c r="H356" s="23"/>
      <c r="I356" s="18"/>
      <c r="J356" s="11"/>
    </row>
    <row r="357" spans="1:10">
      <c r="A357" s="14"/>
      <c r="B357" s="151" t="s">
        <v>26</v>
      </c>
      <c r="C357" s="131">
        <v>14</v>
      </c>
      <c r="D357" s="72" t="s">
        <v>134</v>
      </c>
      <c r="E357" s="47">
        <v>3500000</v>
      </c>
      <c r="F357" s="64">
        <f t="shared" ref="F357:F370" si="87">+H357</f>
        <v>1</v>
      </c>
      <c r="G357" s="47">
        <v>3500000</v>
      </c>
      <c r="H357" s="11">
        <v>1</v>
      </c>
      <c r="I357" s="10">
        <f t="shared" ref="I357:I364" si="88">+E357-G357</f>
        <v>0</v>
      </c>
      <c r="J357" s="11">
        <f t="shared" ref="J357:J370" si="89">100%-H357</f>
        <v>0</v>
      </c>
    </row>
    <row r="358" spans="1:10">
      <c r="A358" s="14"/>
      <c r="B358" s="150" t="s">
        <v>348</v>
      </c>
      <c r="C358" s="131">
        <v>150</v>
      </c>
      <c r="D358" s="72" t="s">
        <v>35</v>
      </c>
      <c r="E358" s="47">
        <v>1500000</v>
      </c>
      <c r="F358" s="64">
        <f t="shared" si="87"/>
        <v>1</v>
      </c>
      <c r="G358" s="47">
        <v>1500000</v>
      </c>
      <c r="H358" s="11">
        <v>1</v>
      </c>
      <c r="I358" s="10">
        <f t="shared" si="88"/>
        <v>0</v>
      </c>
      <c r="J358" s="11">
        <f t="shared" si="89"/>
        <v>0</v>
      </c>
    </row>
    <row r="359" spans="1:10">
      <c r="A359" s="14"/>
      <c r="B359" s="150" t="s">
        <v>148</v>
      </c>
      <c r="C359" s="131">
        <v>150</v>
      </c>
      <c r="D359" s="72" t="s">
        <v>35</v>
      </c>
      <c r="E359" s="47">
        <v>1500000</v>
      </c>
      <c r="F359" s="64">
        <f t="shared" si="87"/>
        <v>1</v>
      </c>
      <c r="G359" s="47">
        <v>1500000</v>
      </c>
      <c r="H359" s="11">
        <v>1</v>
      </c>
      <c r="I359" s="10">
        <f t="shared" si="88"/>
        <v>0</v>
      </c>
      <c r="J359" s="11">
        <f t="shared" si="89"/>
        <v>0</v>
      </c>
    </row>
    <row r="360" spans="1:10">
      <c r="A360" s="14"/>
      <c r="B360" s="150" t="s">
        <v>341</v>
      </c>
      <c r="C360" s="131">
        <v>1</v>
      </c>
      <c r="D360" s="72" t="s">
        <v>115</v>
      </c>
      <c r="E360" s="47">
        <v>1500000</v>
      </c>
      <c r="F360" s="64">
        <f t="shared" si="87"/>
        <v>1</v>
      </c>
      <c r="G360" s="47">
        <v>1500000</v>
      </c>
      <c r="H360" s="11">
        <v>1</v>
      </c>
      <c r="I360" s="10">
        <f t="shared" si="88"/>
        <v>0</v>
      </c>
      <c r="J360" s="11">
        <f t="shared" si="89"/>
        <v>0</v>
      </c>
    </row>
    <row r="361" spans="1:10">
      <c r="A361" s="14"/>
      <c r="B361" s="151" t="s">
        <v>28</v>
      </c>
      <c r="C361" s="131">
        <v>1</v>
      </c>
      <c r="D361" s="72" t="s">
        <v>115</v>
      </c>
      <c r="E361" s="47">
        <v>2500000</v>
      </c>
      <c r="F361" s="64">
        <f t="shared" si="87"/>
        <v>0</v>
      </c>
      <c r="G361" s="47"/>
      <c r="H361" s="11">
        <v>0</v>
      </c>
      <c r="I361" s="10">
        <f t="shared" si="88"/>
        <v>2500000</v>
      </c>
      <c r="J361" s="11">
        <f t="shared" si="89"/>
        <v>1</v>
      </c>
    </row>
    <row r="362" spans="1:10">
      <c r="A362" s="14"/>
      <c r="B362" s="151" t="s">
        <v>29</v>
      </c>
      <c r="C362" s="131">
        <v>1</v>
      </c>
      <c r="D362" s="72" t="s">
        <v>115</v>
      </c>
      <c r="E362" s="47">
        <v>750000</v>
      </c>
      <c r="F362" s="64">
        <f t="shared" si="87"/>
        <v>1</v>
      </c>
      <c r="G362" s="47">
        <v>750000</v>
      </c>
      <c r="H362" s="11">
        <v>1</v>
      </c>
      <c r="I362" s="10">
        <f t="shared" si="88"/>
        <v>0</v>
      </c>
      <c r="J362" s="11">
        <f t="shared" si="89"/>
        <v>0</v>
      </c>
    </row>
    <row r="363" spans="1:10">
      <c r="A363" s="14"/>
      <c r="B363" s="150" t="s">
        <v>83</v>
      </c>
      <c r="C363" s="131">
        <v>1</v>
      </c>
      <c r="D363" s="72" t="s">
        <v>120</v>
      </c>
      <c r="E363" s="47">
        <v>500000</v>
      </c>
      <c r="F363" s="64">
        <f t="shared" si="87"/>
        <v>1</v>
      </c>
      <c r="G363" s="47">
        <v>500000</v>
      </c>
      <c r="H363" s="11">
        <v>1</v>
      </c>
      <c r="I363" s="10">
        <f t="shared" si="88"/>
        <v>0</v>
      </c>
      <c r="J363" s="11">
        <f t="shared" si="89"/>
        <v>0</v>
      </c>
    </row>
    <row r="364" spans="1:10">
      <c r="A364" s="14"/>
      <c r="B364" s="151" t="s">
        <v>23</v>
      </c>
      <c r="C364" s="156">
        <v>12</v>
      </c>
      <c r="D364" s="119" t="s">
        <v>135</v>
      </c>
      <c r="E364" s="47">
        <v>3000000</v>
      </c>
      <c r="F364" s="64">
        <f t="shared" si="87"/>
        <v>1</v>
      </c>
      <c r="G364" s="47">
        <v>3000000</v>
      </c>
      <c r="H364" s="11">
        <v>1</v>
      </c>
      <c r="I364" s="10">
        <f t="shared" si="88"/>
        <v>0</v>
      </c>
      <c r="J364" s="11">
        <f t="shared" si="89"/>
        <v>0</v>
      </c>
    </row>
    <row r="365" spans="1:10">
      <c r="A365" s="14"/>
      <c r="B365" s="150" t="s">
        <v>50</v>
      </c>
      <c r="C365" s="131">
        <v>1</v>
      </c>
      <c r="D365" s="72" t="s">
        <v>120</v>
      </c>
      <c r="E365" s="47">
        <v>196400</v>
      </c>
      <c r="F365" s="64">
        <f t="shared" si="87"/>
        <v>1</v>
      </c>
      <c r="G365" s="47">
        <v>196400</v>
      </c>
      <c r="H365" s="11">
        <v>1</v>
      </c>
      <c r="I365" s="18">
        <f>SUM(E365-G365)</f>
        <v>0</v>
      </c>
      <c r="J365" s="11">
        <f t="shared" si="89"/>
        <v>0</v>
      </c>
    </row>
    <row r="366" spans="1:10">
      <c r="A366" s="14"/>
      <c r="B366" s="150" t="s">
        <v>97</v>
      </c>
      <c r="C366" s="131">
        <v>1</v>
      </c>
      <c r="D366" s="72" t="s">
        <v>126</v>
      </c>
      <c r="E366" s="47">
        <v>453600</v>
      </c>
      <c r="F366" s="64">
        <f t="shared" si="87"/>
        <v>1</v>
      </c>
      <c r="G366" s="47">
        <v>453600</v>
      </c>
      <c r="H366" s="11">
        <v>1</v>
      </c>
      <c r="I366" s="18">
        <f>SUM(E366-G366)</f>
        <v>0</v>
      </c>
      <c r="J366" s="11">
        <f t="shared" si="89"/>
        <v>0</v>
      </c>
    </row>
    <row r="367" spans="1:10">
      <c r="A367" s="14"/>
      <c r="B367" s="150" t="s">
        <v>94</v>
      </c>
      <c r="C367" s="131">
        <v>1</v>
      </c>
      <c r="D367" s="72" t="s">
        <v>115</v>
      </c>
      <c r="E367" s="47">
        <v>1000000</v>
      </c>
      <c r="F367" s="64">
        <f t="shared" si="87"/>
        <v>1</v>
      </c>
      <c r="G367" s="47">
        <v>1000000</v>
      </c>
      <c r="H367" s="11">
        <v>1</v>
      </c>
      <c r="I367" s="18">
        <f>SUM(E367-G367)</f>
        <v>0</v>
      </c>
      <c r="J367" s="11">
        <f t="shared" si="89"/>
        <v>0</v>
      </c>
    </row>
    <row r="368" spans="1:10">
      <c r="A368" s="14"/>
      <c r="B368" s="150" t="s">
        <v>32</v>
      </c>
      <c r="C368" s="131">
        <v>1</v>
      </c>
      <c r="D368" s="72" t="s">
        <v>115</v>
      </c>
      <c r="E368" s="47">
        <v>4800000</v>
      </c>
      <c r="F368" s="64">
        <f t="shared" si="87"/>
        <v>0</v>
      </c>
      <c r="G368" s="47"/>
      <c r="H368" s="11">
        <v>0</v>
      </c>
      <c r="I368" s="18">
        <f t="shared" ref="I368:I370" si="90">SUM(E368-G368)</f>
        <v>4800000</v>
      </c>
      <c r="J368" s="11">
        <f t="shared" si="89"/>
        <v>1</v>
      </c>
    </row>
    <row r="369" spans="1:10">
      <c r="A369" s="14"/>
      <c r="B369" s="150" t="s">
        <v>110</v>
      </c>
      <c r="C369" s="131">
        <v>2</v>
      </c>
      <c r="D369" s="72" t="s">
        <v>126</v>
      </c>
      <c r="E369" s="47">
        <v>7000000</v>
      </c>
      <c r="F369" s="64">
        <f t="shared" si="87"/>
        <v>1</v>
      </c>
      <c r="G369" s="47">
        <v>7000000</v>
      </c>
      <c r="H369" s="11">
        <v>1</v>
      </c>
      <c r="I369" s="18">
        <f t="shared" si="90"/>
        <v>0</v>
      </c>
      <c r="J369" s="11">
        <f t="shared" si="89"/>
        <v>0</v>
      </c>
    </row>
    <row r="370" spans="1:10">
      <c r="A370" s="14"/>
      <c r="B370" s="151" t="s">
        <v>36</v>
      </c>
      <c r="C370" s="156">
        <v>4</v>
      </c>
      <c r="D370" s="119" t="s">
        <v>126</v>
      </c>
      <c r="E370" s="47">
        <v>1800000</v>
      </c>
      <c r="F370" s="64">
        <f t="shared" si="87"/>
        <v>1</v>
      </c>
      <c r="G370" s="47">
        <v>1800000</v>
      </c>
      <c r="H370" s="11">
        <v>1</v>
      </c>
      <c r="I370" s="18">
        <f t="shared" si="90"/>
        <v>0</v>
      </c>
      <c r="J370" s="11">
        <f t="shared" si="89"/>
        <v>0</v>
      </c>
    </row>
    <row r="371" spans="1:10">
      <c r="A371" s="14"/>
      <c r="B371" s="16"/>
      <c r="C371" s="9"/>
      <c r="D371" s="91"/>
      <c r="E371" s="47"/>
      <c r="F371" s="65"/>
      <c r="G371" s="70"/>
      <c r="H371" s="11"/>
      <c r="I371" s="18"/>
      <c r="J371" s="11"/>
    </row>
    <row r="372" spans="1:10">
      <c r="A372" s="14"/>
      <c r="B372" s="105" t="s">
        <v>56</v>
      </c>
      <c r="C372" s="9"/>
      <c r="D372" s="91"/>
      <c r="E372" s="47"/>
      <c r="F372" s="65"/>
      <c r="G372" s="70"/>
      <c r="H372" s="23"/>
      <c r="I372" s="18"/>
      <c r="J372" s="11"/>
    </row>
    <row r="373" spans="1:10">
      <c r="A373" s="14"/>
      <c r="B373" s="150" t="s">
        <v>349</v>
      </c>
      <c r="C373" s="152">
        <v>150</v>
      </c>
      <c r="D373" s="150" t="s">
        <v>35</v>
      </c>
      <c r="E373" s="47">
        <v>1500000</v>
      </c>
      <c r="F373" s="64">
        <f t="shared" ref="F373:F386" si="91">+H373</f>
        <v>1</v>
      </c>
      <c r="G373" s="47">
        <v>1500000</v>
      </c>
      <c r="H373" s="11">
        <v>1</v>
      </c>
      <c r="I373" s="10">
        <f t="shared" ref="I373:I380" si="92">+E373-G373</f>
        <v>0</v>
      </c>
      <c r="J373" s="11">
        <f t="shared" ref="J373:J386" si="93">100%-H373</f>
        <v>0</v>
      </c>
    </row>
    <row r="374" spans="1:10">
      <c r="A374" s="14"/>
      <c r="B374" s="150" t="s">
        <v>350</v>
      </c>
      <c r="C374" s="152">
        <v>150</v>
      </c>
      <c r="D374" s="150" t="s">
        <v>35</v>
      </c>
      <c r="E374" s="47">
        <v>1500000</v>
      </c>
      <c r="F374" s="64">
        <f t="shared" si="91"/>
        <v>1</v>
      </c>
      <c r="G374" s="47">
        <v>1500000</v>
      </c>
      <c r="H374" s="11">
        <v>1</v>
      </c>
      <c r="I374" s="10">
        <f t="shared" si="92"/>
        <v>0</v>
      </c>
      <c r="J374" s="11">
        <f t="shared" si="93"/>
        <v>0</v>
      </c>
    </row>
    <row r="375" spans="1:10">
      <c r="A375" s="14"/>
      <c r="B375" s="150" t="s">
        <v>26</v>
      </c>
      <c r="C375" s="152">
        <v>13</v>
      </c>
      <c r="D375" s="150" t="s">
        <v>134</v>
      </c>
      <c r="E375" s="47">
        <v>3250000</v>
      </c>
      <c r="F375" s="64">
        <f t="shared" si="91"/>
        <v>1</v>
      </c>
      <c r="G375" s="47">
        <v>3250000</v>
      </c>
      <c r="H375" s="11">
        <v>1</v>
      </c>
      <c r="I375" s="10">
        <f t="shared" si="92"/>
        <v>0</v>
      </c>
      <c r="J375" s="11">
        <f t="shared" si="93"/>
        <v>0</v>
      </c>
    </row>
    <row r="376" spans="1:10">
      <c r="A376" s="14"/>
      <c r="B376" s="150" t="s">
        <v>341</v>
      </c>
      <c r="C376" s="152">
        <v>1</v>
      </c>
      <c r="D376" s="150" t="s">
        <v>115</v>
      </c>
      <c r="E376" s="47">
        <v>1500000</v>
      </c>
      <c r="F376" s="64">
        <f t="shared" si="91"/>
        <v>1</v>
      </c>
      <c r="G376" s="47">
        <v>1500000</v>
      </c>
      <c r="H376" s="11">
        <v>1</v>
      </c>
      <c r="I376" s="10">
        <f t="shared" si="92"/>
        <v>0</v>
      </c>
      <c r="J376" s="11">
        <f t="shared" si="93"/>
        <v>0</v>
      </c>
    </row>
    <row r="377" spans="1:10">
      <c r="A377" s="14"/>
      <c r="B377" s="150" t="s">
        <v>28</v>
      </c>
      <c r="C377" s="152">
        <v>1</v>
      </c>
      <c r="D377" s="150" t="s">
        <v>115</v>
      </c>
      <c r="E377" s="47">
        <v>2500000</v>
      </c>
      <c r="F377" s="64">
        <f t="shared" si="91"/>
        <v>0</v>
      </c>
      <c r="G377" s="47"/>
      <c r="H377" s="11">
        <v>0</v>
      </c>
      <c r="I377" s="10">
        <f t="shared" si="92"/>
        <v>2500000</v>
      </c>
      <c r="J377" s="11">
        <f t="shared" si="93"/>
        <v>1</v>
      </c>
    </row>
    <row r="378" spans="1:10">
      <c r="A378" s="14"/>
      <c r="B378" s="150" t="s">
        <v>29</v>
      </c>
      <c r="C378" s="152">
        <v>1</v>
      </c>
      <c r="D378" s="150" t="s">
        <v>115</v>
      </c>
      <c r="E378" s="47">
        <v>750000</v>
      </c>
      <c r="F378" s="64">
        <f t="shared" si="91"/>
        <v>1</v>
      </c>
      <c r="G378" s="47">
        <v>750000</v>
      </c>
      <c r="H378" s="11">
        <v>1</v>
      </c>
      <c r="I378" s="10">
        <f t="shared" si="92"/>
        <v>0</v>
      </c>
      <c r="J378" s="11">
        <f t="shared" si="93"/>
        <v>0</v>
      </c>
    </row>
    <row r="379" spans="1:10">
      <c r="A379" s="14"/>
      <c r="B379" s="151" t="s">
        <v>33</v>
      </c>
      <c r="C379" s="154">
        <v>1</v>
      </c>
      <c r="D379" s="151" t="s">
        <v>120</v>
      </c>
      <c r="E379" s="47">
        <v>246400</v>
      </c>
      <c r="F379" s="64">
        <f t="shared" si="91"/>
        <v>1</v>
      </c>
      <c r="G379" s="47">
        <v>246400</v>
      </c>
      <c r="H379" s="11">
        <v>1</v>
      </c>
      <c r="I379" s="10">
        <f t="shared" si="92"/>
        <v>0</v>
      </c>
      <c r="J379" s="11">
        <f t="shared" si="93"/>
        <v>0</v>
      </c>
    </row>
    <row r="380" spans="1:10">
      <c r="A380" s="14"/>
      <c r="B380" s="150" t="s">
        <v>83</v>
      </c>
      <c r="C380" s="152">
        <v>1</v>
      </c>
      <c r="D380" s="150" t="s">
        <v>120</v>
      </c>
      <c r="E380" s="47">
        <v>500000</v>
      </c>
      <c r="F380" s="64">
        <f t="shared" si="91"/>
        <v>1</v>
      </c>
      <c r="G380" s="47">
        <v>500000</v>
      </c>
      <c r="H380" s="11">
        <v>1</v>
      </c>
      <c r="I380" s="10">
        <f t="shared" si="92"/>
        <v>0</v>
      </c>
      <c r="J380" s="11">
        <f t="shared" si="93"/>
        <v>0</v>
      </c>
    </row>
    <row r="381" spans="1:10">
      <c r="A381" s="14"/>
      <c r="B381" s="150" t="s">
        <v>23</v>
      </c>
      <c r="C381" s="152">
        <v>12</v>
      </c>
      <c r="D381" s="150" t="s">
        <v>135</v>
      </c>
      <c r="E381" s="47">
        <v>3000000</v>
      </c>
      <c r="F381" s="64">
        <f t="shared" si="91"/>
        <v>1</v>
      </c>
      <c r="G381" s="47">
        <v>3000000</v>
      </c>
      <c r="H381" s="11">
        <v>1</v>
      </c>
      <c r="I381" s="18">
        <f>SUM(E381-G381)</f>
        <v>0</v>
      </c>
      <c r="J381" s="11">
        <f t="shared" si="93"/>
        <v>0</v>
      </c>
    </row>
    <row r="382" spans="1:10">
      <c r="A382" s="14"/>
      <c r="B382" s="150" t="s">
        <v>25</v>
      </c>
      <c r="C382" s="152">
        <v>1</v>
      </c>
      <c r="D382" s="150" t="s">
        <v>115</v>
      </c>
      <c r="E382" s="47">
        <v>1200000</v>
      </c>
      <c r="F382" s="64">
        <f t="shared" si="91"/>
        <v>1</v>
      </c>
      <c r="G382" s="47">
        <v>1200000</v>
      </c>
      <c r="H382" s="11">
        <v>1</v>
      </c>
      <c r="I382" s="18">
        <f>SUM(E382-G382)</f>
        <v>0</v>
      </c>
      <c r="J382" s="11">
        <f t="shared" si="93"/>
        <v>0</v>
      </c>
    </row>
    <row r="383" spans="1:10">
      <c r="A383" s="14"/>
      <c r="B383" s="150" t="s">
        <v>27</v>
      </c>
      <c r="C383" s="152">
        <v>1</v>
      </c>
      <c r="D383" s="150" t="s">
        <v>120</v>
      </c>
      <c r="E383" s="47">
        <v>4800000</v>
      </c>
      <c r="F383" s="64">
        <f t="shared" si="91"/>
        <v>0</v>
      </c>
      <c r="G383" s="47"/>
      <c r="H383" s="11">
        <v>0</v>
      </c>
      <c r="I383" s="18">
        <f>SUM(E383-G383)</f>
        <v>4800000</v>
      </c>
      <c r="J383" s="11">
        <f t="shared" si="93"/>
        <v>1</v>
      </c>
    </row>
    <row r="384" spans="1:10">
      <c r="A384" s="14"/>
      <c r="B384" s="150" t="s">
        <v>98</v>
      </c>
      <c r="C384" s="152">
        <v>1</v>
      </c>
      <c r="D384" s="150" t="s">
        <v>126</v>
      </c>
      <c r="E384" s="47">
        <v>453600</v>
      </c>
      <c r="F384" s="64">
        <f t="shared" si="91"/>
        <v>1</v>
      </c>
      <c r="G384" s="47">
        <v>453600</v>
      </c>
      <c r="H384" s="11">
        <v>1</v>
      </c>
      <c r="I384" s="18">
        <f t="shared" ref="I384:I386" si="94">SUM(E384-G384)</f>
        <v>0</v>
      </c>
      <c r="J384" s="11">
        <f t="shared" si="93"/>
        <v>0</v>
      </c>
    </row>
    <row r="385" spans="1:10">
      <c r="A385" s="14"/>
      <c r="B385" s="150" t="s">
        <v>110</v>
      </c>
      <c r="C385" s="152">
        <v>2</v>
      </c>
      <c r="D385" s="150" t="s">
        <v>126</v>
      </c>
      <c r="E385" s="47">
        <v>7000000</v>
      </c>
      <c r="F385" s="64">
        <f t="shared" si="91"/>
        <v>1</v>
      </c>
      <c r="G385" s="47">
        <v>7000000</v>
      </c>
      <c r="H385" s="11">
        <v>1</v>
      </c>
      <c r="I385" s="18">
        <f t="shared" si="94"/>
        <v>0</v>
      </c>
      <c r="J385" s="11">
        <f t="shared" si="93"/>
        <v>0</v>
      </c>
    </row>
    <row r="386" spans="1:10">
      <c r="A386" s="14"/>
      <c r="B386" s="151" t="s">
        <v>37</v>
      </c>
      <c r="C386" s="154">
        <v>4</v>
      </c>
      <c r="D386" s="151" t="s">
        <v>134</v>
      </c>
      <c r="E386" s="47">
        <v>1800000</v>
      </c>
      <c r="F386" s="64">
        <f t="shared" si="91"/>
        <v>1</v>
      </c>
      <c r="G386" s="47">
        <v>1800000</v>
      </c>
      <c r="H386" s="11">
        <v>1</v>
      </c>
      <c r="I386" s="18">
        <f t="shared" si="94"/>
        <v>0</v>
      </c>
      <c r="J386" s="11">
        <f t="shared" si="93"/>
        <v>0</v>
      </c>
    </row>
    <row r="387" spans="1:10">
      <c r="A387" s="14"/>
      <c r="B387" s="16"/>
      <c r="C387" s="9"/>
      <c r="D387" s="91"/>
      <c r="E387" s="47"/>
      <c r="F387" s="65"/>
      <c r="G387" s="70"/>
      <c r="H387" s="11"/>
      <c r="I387" s="18"/>
      <c r="J387" s="11"/>
    </row>
    <row r="388" spans="1:10">
      <c r="A388" s="14"/>
      <c r="B388" s="105" t="s">
        <v>55</v>
      </c>
      <c r="C388" s="9"/>
      <c r="D388" s="91"/>
      <c r="E388" s="47"/>
      <c r="F388" s="65"/>
      <c r="G388" s="70"/>
      <c r="H388" s="23"/>
      <c r="I388" s="18"/>
      <c r="J388" s="11"/>
    </row>
    <row r="389" spans="1:10">
      <c r="A389" s="14"/>
      <c r="B389" s="157" t="s">
        <v>351</v>
      </c>
      <c r="C389" s="159">
        <v>100</v>
      </c>
      <c r="D389" s="160" t="s">
        <v>35</v>
      </c>
      <c r="E389" s="47">
        <v>1000000</v>
      </c>
      <c r="F389" s="64">
        <f t="shared" ref="F389:F400" si="95">+H389</f>
        <v>1</v>
      </c>
      <c r="G389" s="47">
        <v>1000000</v>
      </c>
      <c r="H389" s="11">
        <v>1</v>
      </c>
      <c r="I389" s="10">
        <f t="shared" ref="I389:I396" si="96">+E389-G389</f>
        <v>0</v>
      </c>
      <c r="J389" s="11">
        <f t="shared" ref="J389:J400" si="97">100%-H389</f>
        <v>0</v>
      </c>
    </row>
    <row r="390" spans="1:10">
      <c r="A390" s="14"/>
      <c r="B390" s="157" t="s">
        <v>352</v>
      </c>
      <c r="C390" s="159">
        <v>100</v>
      </c>
      <c r="D390" s="160" t="s">
        <v>35</v>
      </c>
      <c r="E390" s="47">
        <v>1000000</v>
      </c>
      <c r="F390" s="64">
        <f t="shared" si="95"/>
        <v>1</v>
      </c>
      <c r="G390" s="47">
        <v>1000000</v>
      </c>
      <c r="H390" s="11">
        <v>1</v>
      </c>
      <c r="I390" s="10">
        <f t="shared" si="96"/>
        <v>0</v>
      </c>
      <c r="J390" s="11">
        <f t="shared" si="97"/>
        <v>0</v>
      </c>
    </row>
    <row r="391" spans="1:10">
      <c r="A391" s="14"/>
      <c r="B391" s="157" t="s">
        <v>26</v>
      </c>
      <c r="C391" s="159">
        <v>7</v>
      </c>
      <c r="D391" s="160" t="s">
        <v>126</v>
      </c>
      <c r="E391" s="47">
        <v>1750000</v>
      </c>
      <c r="F391" s="64">
        <f t="shared" si="95"/>
        <v>1</v>
      </c>
      <c r="G391" s="47">
        <v>1750000</v>
      </c>
      <c r="H391" s="11">
        <v>1</v>
      </c>
      <c r="I391" s="10">
        <f t="shared" si="96"/>
        <v>0</v>
      </c>
      <c r="J391" s="11">
        <f t="shared" si="97"/>
        <v>0</v>
      </c>
    </row>
    <row r="392" spans="1:10">
      <c r="A392" s="14"/>
      <c r="B392" s="150" t="s">
        <v>341</v>
      </c>
      <c r="C392" s="161">
        <v>1</v>
      </c>
      <c r="D392" s="162" t="s">
        <v>115</v>
      </c>
      <c r="E392" s="47">
        <v>1500000</v>
      </c>
      <c r="F392" s="64">
        <f t="shared" si="95"/>
        <v>1</v>
      </c>
      <c r="G392" s="47">
        <v>1500000</v>
      </c>
      <c r="H392" s="11">
        <v>1</v>
      </c>
      <c r="I392" s="10">
        <f t="shared" si="96"/>
        <v>0</v>
      </c>
      <c r="J392" s="11">
        <f t="shared" si="97"/>
        <v>0</v>
      </c>
    </row>
    <row r="393" spans="1:10">
      <c r="A393" s="14"/>
      <c r="B393" s="158" t="s">
        <v>30</v>
      </c>
      <c r="C393" s="161">
        <v>1</v>
      </c>
      <c r="D393" s="162" t="s">
        <v>115</v>
      </c>
      <c r="E393" s="47">
        <v>121200</v>
      </c>
      <c r="F393" s="64">
        <f t="shared" si="95"/>
        <v>1</v>
      </c>
      <c r="G393" s="47">
        <v>121200</v>
      </c>
      <c r="H393" s="11">
        <v>1</v>
      </c>
      <c r="I393" s="10">
        <f t="shared" si="96"/>
        <v>0</v>
      </c>
      <c r="J393" s="11">
        <f t="shared" si="97"/>
        <v>0</v>
      </c>
    </row>
    <row r="394" spans="1:10">
      <c r="A394" s="14"/>
      <c r="B394" s="150" t="s">
        <v>96</v>
      </c>
      <c r="C394" s="161">
        <v>12</v>
      </c>
      <c r="D394" s="162" t="s">
        <v>135</v>
      </c>
      <c r="E394" s="47">
        <v>3000000</v>
      </c>
      <c r="F394" s="64">
        <f t="shared" si="95"/>
        <v>1</v>
      </c>
      <c r="G394" s="47">
        <v>3000000</v>
      </c>
      <c r="H394" s="11">
        <v>1</v>
      </c>
      <c r="I394" s="10">
        <f t="shared" si="96"/>
        <v>0</v>
      </c>
      <c r="J394" s="11">
        <f t="shared" si="97"/>
        <v>0</v>
      </c>
    </row>
    <row r="395" spans="1:10">
      <c r="A395" s="14"/>
      <c r="B395" s="150" t="s">
        <v>44</v>
      </c>
      <c r="C395" s="161">
        <v>1</v>
      </c>
      <c r="D395" s="162" t="s">
        <v>115</v>
      </c>
      <c r="E395" s="47">
        <v>2500000</v>
      </c>
      <c r="F395" s="64">
        <f t="shared" si="95"/>
        <v>0</v>
      </c>
      <c r="G395" s="47"/>
      <c r="H395" s="11">
        <v>0</v>
      </c>
      <c r="I395" s="10">
        <f t="shared" si="96"/>
        <v>2500000</v>
      </c>
      <c r="J395" s="11">
        <f t="shared" si="97"/>
        <v>1</v>
      </c>
    </row>
    <row r="396" spans="1:10">
      <c r="A396" s="14"/>
      <c r="B396" s="150" t="s">
        <v>25</v>
      </c>
      <c r="C396" s="163">
        <v>10</v>
      </c>
      <c r="D396" s="153" t="s">
        <v>136</v>
      </c>
      <c r="E396" s="47">
        <v>1000000</v>
      </c>
      <c r="F396" s="64">
        <f t="shared" si="95"/>
        <v>1</v>
      </c>
      <c r="G396" s="47">
        <v>1000000</v>
      </c>
      <c r="H396" s="11">
        <v>1</v>
      </c>
      <c r="I396" s="10">
        <f t="shared" si="96"/>
        <v>0</v>
      </c>
      <c r="J396" s="11">
        <f t="shared" si="97"/>
        <v>0</v>
      </c>
    </row>
    <row r="397" spans="1:10">
      <c r="A397" s="14"/>
      <c r="B397" s="150" t="s">
        <v>27</v>
      </c>
      <c r="C397" s="163">
        <v>1</v>
      </c>
      <c r="D397" s="153" t="s">
        <v>120</v>
      </c>
      <c r="E397" s="47">
        <v>4800000</v>
      </c>
      <c r="F397" s="64">
        <f t="shared" si="95"/>
        <v>0</v>
      </c>
      <c r="G397" s="47"/>
      <c r="H397" s="11">
        <v>0</v>
      </c>
      <c r="I397" s="18">
        <f>SUM(E397-G397)</f>
        <v>4800000</v>
      </c>
      <c r="J397" s="11">
        <f t="shared" si="97"/>
        <v>1</v>
      </c>
    </row>
    <row r="398" spans="1:10">
      <c r="A398" s="14"/>
      <c r="B398" s="150" t="s">
        <v>98</v>
      </c>
      <c r="C398" s="163">
        <v>8</v>
      </c>
      <c r="D398" s="153" t="s">
        <v>126</v>
      </c>
      <c r="E398" s="47">
        <v>3628800</v>
      </c>
      <c r="F398" s="64">
        <f t="shared" si="95"/>
        <v>1</v>
      </c>
      <c r="G398" s="47">
        <v>3628800</v>
      </c>
      <c r="H398" s="11">
        <v>1</v>
      </c>
      <c r="I398" s="18">
        <f t="shared" ref="I398:I400" si="98">SUM(E398-G398)</f>
        <v>0</v>
      </c>
      <c r="J398" s="11">
        <f t="shared" si="97"/>
        <v>0</v>
      </c>
    </row>
    <row r="399" spans="1:10">
      <c r="A399" s="14"/>
      <c r="B399" s="157" t="s">
        <v>34</v>
      </c>
      <c r="C399" s="159">
        <v>2</v>
      </c>
      <c r="D399" s="160" t="s">
        <v>126</v>
      </c>
      <c r="E399" s="47">
        <v>7000000</v>
      </c>
      <c r="F399" s="64">
        <f t="shared" si="95"/>
        <v>1</v>
      </c>
      <c r="G399" s="47">
        <v>7000000</v>
      </c>
      <c r="H399" s="11">
        <v>1</v>
      </c>
      <c r="I399" s="18">
        <f t="shared" si="98"/>
        <v>0</v>
      </c>
      <c r="J399" s="11">
        <f t="shared" si="97"/>
        <v>0</v>
      </c>
    </row>
    <row r="400" spans="1:10">
      <c r="A400" s="14"/>
      <c r="B400" s="158" t="s">
        <v>37</v>
      </c>
      <c r="C400" s="161">
        <v>6</v>
      </c>
      <c r="D400" s="162" t="s">
        <v>126</v>
      </c>
      <c r="E400" s="47">
        <v>2700000</v>
      </c>
      <c r="F400" s="64">
        <f t="shared" si="95"/>
        <v>1</v>
      </c>
      <c r="G400" s="47">
        <v>2700000</v>
      </c>
      <c r="H400" s="11">
        <v>1</v>
      </c>
      <c r="I400" s="18">
        <f t="shared" si="98"/>
        <v>0</v>
      </c>
      <c r="J400" s="11">
        <f t="shared" si="97"/>
        <v>0</v>
      </c>
    </row>
    <row r="401" spans="1:10" ht="15.75">
      <c r="A401" s="14"/>
      <c r="B401" s="76"/>
      <c r="C401" s="9"/>
      <c r="D401" s="91"/>
      <c r="E401" s="47"/>
      <c r="F401" s="65"/>
      <c r="G401" s="70"/>
      <c r="H401" s="11"/>
      <c r="I401" s="18"/>
      <c r="J401" s="11"/>
    </row>
    <row r="402" spans="1:10">
      <c r="A402" s="14"/>
      <c r="B402" s="105" t="s">
        <v>57</v>
      </c>
      <c r="C402" s="9"/>
      <c r="D402" s="91"/>
      <c r="E402" s="47"/>
      <c r="F402" s="65"/>
      <c r="G402" s="70"/>
      <c r="H402" s="23"/>
      <c r="I402" s="18"/>
      <c r="J402" s="11"/>
    </row>
    <row r="403" spans="1:10">
      <c r="A403" s="14"/>
      <c r="B403" s="72" t="s">
        <v>137</v>
      </c>
      <c r="C403" s="131">
        <v>100</v>
      </c>
      <c r="D403" s="72" t="s">
        <v>35</v>
      </c>
      <c r="E403" s="47">
        <v>1500000</v>
      </c>
      <c r="F403" s="64">
        <f t="shared" ref="F403:F414" si="99">+H403</f>
        <v>1</v>
      </c>
      <c r="G403" s="47">
        <v>1500000</v>
      </c>
      <c r="H403" s="11">
        <v>1</v>
      </c>
      <c r="I403" s="18">
        <f t="shared" ref="I403:I414" si="100">SUM(E403-G403)</f>
        <v>0</v>
      </c>
      <c r="J403" s="11">
        <f t="shared" ref="J403:J414" si="101">100%-H403</f>
        <v>0</v>
      </c>
    </row>
    <row r="404" spans="1:10">
      <c r="A404" s="14"/>
      <c r="B404" s="72" t="s">
        <v>353</v>
      </c>
      <c r="C404" s="131">
        <v>100</v>
      </c>
      <c r="D404" s="72" t="s">
        <v>35</v>
      </c>
      <c r="E404" s="47">
        <v>2000000</v>
      </c>
      <c r="F404" s="64">
        <f t="shared" si="99"/>
        <v>1</v>
      </c>
      <c r="G404" s="47">
        <v>2000000</v>
      </c>
      <c r="H404" s="11">
        <v>1</v>
      </c>
      <c r="I404" s="18">
        <f t="shared" si="100"/>
        <v>0</v>
      </c>
      <c r="J404" s="11">
        <f t="shared" si="101"/>
        <v>0</v>
      </c>
    </row>
    <row r="405" spans="1:10">
      <c r="A405" s="14"/>
      <c r="B405" s="119" t="s">
        <v>99</v>
      </c>
      <c r="C405" s="156">
        <v>12</v>
      </c>
      <c r="D405" s="119" t="s">
        <v>120</v>
      </c>
      <c r="E405" s="47">
        <v>3000000</v>
      </c>
      <c r="F405" s="64">
        <f t="shared" si="99"/>
        <v>1</v>
      </c>
      <c r="G405" s="47">
        <v>3000000</v>
      </c>
      <c r="H405" s="11">
        <v>1</v>
      </c>
      <c r="I405" s="18">
        <f t="shared" si="100"/>
        <v>0</v>
      </c>
      <c r="J405" s="11">
        <f t="shared" si="101"/>
        <v>0</v>
      </c>
    </row>
    <row r="406" spans="1:10" ht="15.75">
      <c r="A406" s="14"/>
      <c r="B406" s="77" t="s">
        <v>341</v>
      </c>
      <c r="C406" s="156">
        <v>1</v>
      </c>
      <c r="D406" s="119" t="s">
        <v>120</v>
      </c>
      <c r="E406" s="47">
        <v>1500000</v>
      </c>
      <c r="F406" s="64">
        <f t="shared" si="99"/>
        <v>1</v>
      </c>
      <c r="G406" s="47">
        <v>1500000</v>
      </c>
      <c r="H406" s="11">
        <v>1</v>
      </c>
      <c r="I406" s="18">
        <f t="shared" si="100"/>
        <v>0</v>
      </c>
      <c r="J406" s="11">
        <f t="shared" si="101"/>
        <v>0</v>
      </c>
    </row>
    <row r="407" spans="1:10">
      <c r="A407" s="14"/>
      <c r="B407" s="119" t="s">
        <v>24</v>
      </c>
      <c r="C407" s="156">
        <v>1</v>
      </c>
      <c r="D407" s="119" t="s">
        <v>120</v>
      </c>
      <c r="E407" s="47">
        <v>250000</v>
      </c>
      <c r="F407" s="64">
        <f t="shared" si="99"/>
        <v>1</v>
      </c>
      <c r="G407" s="47">
        <v>250000</v>
      </c>
      <c r="H407" s="11">
        <v>1</v>
      </c>
      <c r="I407" s="18">
        <f t="shared" si="100"/>
        <v>0</v>
      </c>
      <c r="J407" s="11">
        <f t="shared" si="101"/>
        <v>0</v>
      </c>
    </row>
    <row r="408" spans="1:10">
      <c r="A408" s="14"/>
      <c r="B408" s="119" t="s">
        <v>44</v>
      </c>
      <c r="C408" s="131">
        <v>1</v>
      </c>
      <c r="D408" s="72" t="s">
        <v>120</v>
      </c>
      <c r="E408" s="47">
        <v>2500000</v>
      </c>
      <c r="F408" s="64">
        <f t="shared" si="99"/>
        <v>0</v>
      </c>
      <c r="G408" s="47"/>
      <c r="H408" s="11">
        <v>0</v>
      </c>
      <c r="I408" s="18">
        <f t="shared" si="100"/>
        <v>2500000</v>
      </c>
      <c r="J408" s="11">
        <f t="shared" si="101"/>
        <v>1</v>
      </c>
    </row>
    <row r="409" spans="1:10">
      <c r="A409" s="14"/>
      <c r="B409" s="72" t="s">
        <v>29</v>
      </c>
      <c r="C409" s="131">
        <v>1</v>
      </c>
      <c r="D409" s="72" t="s">
        <v>120</v>
      </c>
      <c r="E409" s="47">
        <v>750000</v>
      </c>
      <c r="F409" s="64">
        <f t="shared" si="99"/>
        <v>1</v>
      </c>
      <c r="G409" s="47">
        <v>750000</v>
      </c>
      <c r="H409" s="11">
        <v>1</v>
      </c>
      <c r="I409" s="18">
        <f t="shared" si="100"/>
        <v>0</v>
      </c>
      <c r="J409" s="11">
        <f t="shared" si="101"/>
        <v>0</v>
      </c>
    </row>
    <row r="410" spans="1:10">
      <c r="A410" s="14"/>
      <c r="B410" s="72" t="s">
        <v>23</v>
      </c>
      <c r="C410" s="131">
        <v>12</v>
      </c>
      <c r="D410" s="72" t="s">
        <v>135</v>
      </c>
      <c r="E410" s="47">
        <v>3000000</v>
      </c>
      <c r="F410" s="64">
        <f t="shared" si="99"/>
        <v>1</v>
      </c>
      <c r="G410" s="47">
        <v>3000000</v>
      </c>
      <c r="H410" s="11">
        <v>1</v>
      </c>
      <c r="I410" s="18">
        <f t="shared" si="100"/>
        <v>0</v>
      </c>
      <c r="J410" s="11">
        <f t="shared" si="101"/>
        <v>0</v>
      </c>
    </row>
    <row r="411" spans="1:10">
      <c r="A411" s="14"/>
      <c r="B411" s="72" t="s">
        <v>94</v>
      </c>
      <c r="C411" s="131">
        <v>1</v>
      </c>
      <c r="D411" s="72" t="s">
        <v>115</v>
      </c>
      <c r="E411" s="47">
        <v>1000000</v>
      </c>
      <c r="F411" s="64">
        <f t="shared" si="99"/>
        <v>1</v>
      </c>
      <c r="G411" s="47">
        <v>1000000</v>
      </c>
      <c r="H411" s="11">
        <v>1</v>
      </c>
      <c r="I411" s="18">
        <f t="shared" si="100"/>
        <v>0</v>
      </c>
      <c r="J411" s="11">
        <f t="shared" si="101"/>
        <v>0</v>
      </c>
    </row>
    <row r="412" spans="1:10">
      <c r="A412" s="14"/>
      <c r="B412" s="72" t="s">
        <v>32</v>
      </c>
      <c r="C412" s="131">
        <v>1</v>
      </c>
      <c r="D412" s="72" t="s">
        <v>115</v>
      </c>
      <c r="E412" s="47">
        <v>4800000</v>
      </c>
      <c r="F412" s="64">
        <f t="shared" si="99"/>
        <v>0</v>
      </c>
      <c r="G412" s="47"/>
      <c r="H412" s="11">
        <v>0</v>
      </c>
      <c r="I412" s="18">
        <f t="shared" si="100"/>
        <v>4800000</v>
      </c>
      <c r="J412" s="11">
        <f t="shared" si="101"/>
        <v>1</v>
      </c>
    </row>
    <row r="413" spans="1:10">
      <c r="A413" s="14"/>
      <c r="B413" s="119" t="s">
        <v>39</v>
      </c>
      <c r="C413" s="156">
        <v>6</v>
      </c>
      <c r="D413" s="119" t="s">
        <v>126</v>
      </c>
      <c r="E413" s="47">
        <v>2700000</v>
      </c>
      <c r="F413" s="64">
        <f t="shared" si="99"/>
        <v>1</v>
      </c>
      <c r="G413" s="47">
        <v>2700000</v>
      </c>
      <c r="H413" s="11">
        <v>1</v>
      </c>
      <c r="I413" s="18">
        <f t="shared" si="100"/>
        <v>0</v>
      </c>
      <c r="J413" s="11">
        <f t="shared" si="101"/>
        <v>0</v>
      </c>
    </row>
    <row r="414" spans="1:10">
      <c r="A414" s="14"/>
      <c r="B414" s="72" t="s">
        <v>34</v>
      </c>
      <c r="C414" s="131">
        <v>2</v>
      </c>
      <c r="D414" s="72" t="s">
        <v>126</v>
      </c>
      <c r="E414" s="47">
        <v>7000000</v>
      </c>
      <c r="F414" s="64">
        <f t="shared" si="99"/>
        <v>1</v>
      </c>
      <c r="G414" s="47">
        <v>7000000</v>
      </c>
      <c r="H414" s="11">
        <v>1</v>
      </c>
      <c r="I414" s="18">
        <f t="shared" si="100"/>
        <v>0</v>
      </c>
      <c r="J414" s="11">
        <f t="shared" si="101"/>
        <v>0</v>
      </c>
    </row>
    <row r="415" spans="1:10">
      <c r="A415" s="14"/>
      <c r="B415" s="72"/>
      <c r="C415" s="86"/>
      <c r="D415" s="78"/>
      <c r="E415" s="47"/>
      <c r="F415" s="65"/>
      <c r="G415" s="70"/>
      <c r="H415" s="23"/>
      <c r="I415" s="18"/>
      <c r="J415" s="11"/>
    </row>
    <row r="416" spans="1:10">
      <c r="A416" s="14"/>
      <c r="B416" s="106" t="s">
        <v>58</v>
      </c>
      <c r="C416" s="14"/>
      <c r="D416" s="85"/>
      <c r="E416" s="47"/>
      <c r="F416" s="65"/>
      <c r="G416" s="70"/>
      <c r="H416" s="23"/>
      <c r="I416" s="18"/>
      <c r="J416" s="11"/>
    </row>
    <row r="417" spans="1:10" ht="15.75">
      <c r="A417" s="14"/>
      <c r="B417" s="76" t="s">
        <v>352</v>
      </c>
      <c r="C417" s="147">
        <v>100</v>
      </c>
      <c r="D417" s="76" t="s">
        <v>35</v>
      </c>
      <c r="E417" s="47">
        <v>1000000</v>
      </c>
      <c r="F417" s="64">
        <f t="shared" ref="F417:F427" si="102">+H417</f>
        <v>1</v>
      </c>
      <c r="G417" s="47">
        <v>1000000</v>
      </c>
      <c r="H417" s="11">
        <v>1</v>
      </c>
      <c r="I417" s="18">
        <f t="shared" ref="I417:I427" si="103">SUM(E417-G417)</f>
        <v>0</v>
      </c>
      <c r="J417" s="11">
        <f t="shared" ref="J417:J427" si="104">100%-H417</f>
        <v>0</v>
      </c>
    </row>
    <row r="418" spans="1:10" ht="15.75">
      <c r="A418" s="14"/>
      <c r="B418" s="76" t="s">
        <v>138</v>
      </c>
      <c r="C418" s="147">
        <v>150</v>
      </c>
      <c r="D418" s="76" t="s">
        <v>35</v>
      </c>
      <c r="E418" s="47">
        <v>1500000</v>
      </c>
      <c r="F418" s="64">
        <f t="shared" si="102"/>
        <v>1</v>
      </c>
      <c r="G418" s="47">
        <v>1500000</v>
      </c>
      <c r="H418" s="11">
        <v>1</v>
      </c>
      <c r="I418" s="18">
        <f t="shared" si="103"/>
        <v>0</v>
      </c>
      <c r="J418" s="11">
        <f t="shared" si="104"/>
        <v>0</v>
      </c>
    </row>
    <row r="419" spans="1:10" ht="15.75">
      <c r="A419" s="14"/>
      <c r="B419" s="76" t="s">
        <v>41</v>
      </c>
      <c r="C419" s="147">
        <v>2</v>
      </c>
      <c r="D419" s="76" t="s">
        <v>126</v>
      </c>
      <c r="E419" s="47">
        <v>500000</v>
      </c>
      <c r="F419" s="64">
        <f t="shared" si="102"/>
        <v>1</v>
      </c>
      <c r="G419" s="47">
        <v>500000</v>
      </c>
      <c r="H419" s="11">
        <v>1</v>
      </c>
      <c r="I419" s="18">
        <f t="shared" si="103"/>
        <v>0</v>
      </c>
      <c r="J419" s="11">
        <f t="shared" si="104"/>
        <v>0</v>
      </c>
    </row>
    <row r="420" spans="1:10" ht="15.75">
      <c r="A420" s="14"/>
      <c r="B420" s="77" t="s">
        <v>341</v>
      </c>
      <c r="C420" s="147">
        <v>1</v>
      </c>
      <c r="D420" s="76" t="s">
        <v>115</v>
      </c>
      <c r="E420" s="47">
        <v>1500000</v>
      </c>
      <c r="F420" s="64">
        <f t="shared" si="102"/>
        <v>1</v>
      </c>
      <c r="G420" s="47">
        <v>1500000</v>
      </c>
      <c r="H420" s="11">
        <v>1</v>
      </c>
      <c r="I420" s="18">
        <f t="shared" si="103"/>
        <v>0</v>
      </c>
      <c r="J420" s="11">
        <f t="shared" si="104"/>
        <v>0</v>
      </c>
    </row>
    <row r="421" spans="1:10" ht="15.75">
      <c r="A421" s="14"/>
      <c r="B421" s="76" t="s">
        <v>44</v>
      </c>
      <c r="C421" s="147">
        <v>1</v>
      </c>
      <c r="D421" s="76" t="s">
        <v>115</v>
      </c>
      <c r="E421" s="47">
        <v>2500000</v>
      </c>
      <c r="F421" s="64">
        <f t="shared" si="102"/>
        <v>0</v>
      </c>
      <c r="G421" s="47"/>
      <c r="H421" s="11">
        <v>0</v>
      </c>
      <c r="I421" s="18">
        <f t="shared" si="103"/>
        <v>2500000</v>
      </c>
      <c r="J421" s="11">
        <f t="shared" si="104"/>
        <v>1</v>
      </c>
    </row>
    <row r="422" spans="1:10" ht="15.75">
      <c r="A422" s="14"/>
      <c r="B422" s="76" t="s">
        <v>96</v>
      </c>
      <c r="C422" s="147">
        <v>12</v>
      </c>
      <c r="D422" s="76" t="s">
        <v>135</v>
      </c>
      <c r="E422" s="47">
        <v>3000000</v>
      </c>
      <c r="F422" s="64">
        <f t="shared" si="102"/>
        <v>1</v>
      </c>
      <c r="G422" s="47">
        <v>3000000</v>
      </c>
      <c r="H422" s="11">
        <v>1</v>
      </c>
      <c r="I422" s="18">
        <f t="shared" si="103"/>
        <v>0</v>
      </c>
      <c r="J422" s="11">
        <f t="shared" si="104"/>
        <v>0</v>
      </c>
    </row>
    <row r="423" spans="1:10" ht="15.75">
      <c r="A423" s="14"/>
      <c r="B423" s="76" t="s">
        <v>354</v>
      </c>
      <c r="C423" s="147">
        <v>250</v>
      </c>
      <c r="D423" s="76" t="s">
        <v>35</v>
      </c>
      <c r="E423" s="47">
        <v>2500000</v>
      </c>
      <c r="F423" s="64">
        <f t="shared" si="102"/>
        <v>1</v>
      </c>
      <c r="G423" s="47">
        <v>2500000</v>
      </c>
      <c r="H423" s="11">
        <v>1</v>
      </c>
      <c r="I423" s="18">
        <f t="shared" si="103"/>
        <v>0</v>
      </c>
      <c r="J423" s="11">
        <f t="shared" si="104"/>
        <v>0</v>
      </c>
    </row>
    <row r="424" spans="1:10" ht="15.75">
      <c r="A424" s="14"/>
      <c r="B424" s="76" t="s">
        <v>40</v>
      </c>
      <c r="C424" s="147">
        <v>1</v>
      </c>
      <c r="D424" s="76" t="s">
        <v>115</v>
      </c>
      <c r="E424" s="47">
        <v>1200000</v>
      </c>
      <c r="F424" s="64">
        <f t="shared" si="102"/>
        <v>1</v>
      </c>
      <c r="G424" s="47">
        <v>1200000</v>
      </c>
      <c r="H424" s="11">
        <v>1</v>
      </c>
      <c r="I424" s="18">
        <f t="shared" si="103"/>
        <v>0</v>
      </c>
      <c r="J424" s="11">
        <f t="shared" si="104"/>
        <v>0</v>
      </c>
    </row>
    <row r="425" spans="1:10" ht="15.75">
      <c r="A425" s="14"/>
      <c r="B425" s="76" t="s">
        <v>100</v>
      </c>
      <c r="C425" s="147">
        <v>1</v>
      </c>
      <c r="D425" s="76" t="s">
        <v>115</v>
      </c>
      <c r="E425" s="47">
        <v>4800000</v>
      </c>
      <c r="F425" s="64">
        <f t="shared" si="102"/>
        <v>0</v>
      </c>
      <c r="G425" s="47"/>
      <c r="H425" s="11">
        <v>0</v>
      </c>
      <c r="I425" s="18">
        <f t="shared" si="103"/>
        <v>4800000</v>
      </c>
      <c r="J425" s="11">
        <f t="shared" si="104"/>
        <v>1</v>
      </c>
    </row>
    <row r="426" spans="1:10" ht="15.75">
      <c r="A426" s="14"/>
      <c r="B426" s="76" t="s">
        <v>36</v>
      </c>
      <c r="C426" s="147">
        <v>10</v>
      </c>
      <c r="D426" s="76" t="s">
        <v>126</v>
      </c>
      <c r="E426" s="47">
        <v>4500000</v>
      </c>
      <c r="F426" s="64">
        <f t="shared" si="102"/>
        <v>1</v>
      </c>
      <c r="G426" s="47">
        <v>4500000</v>
      </c>
      <c r="H426" s="11">
        <v>1</v>
      </c>
      <c r="I426" s="18">
        <f t="shared" si="103"/>
        <v>0</v>
      </c>
      <c r="J426" s="11">
        <f t="shared" si="104"/>
        <v>0</v>
      </c>
    </row>
    <row r="427" spans="1:10" ht="15.75">
      <c r="A427" s="14"/>
      <c r="B427" s="76" t="s">
        <v>114</v>
      </c>
      <c r="C427" s="147">
        <v>2</v>
      </c>
      <c r="D427" s="76" t="s">
        <v>126</v>
      </c>
      <c r="E427" s="47">
        <v>7000000</v>
      </c>
      <c r="F427" s="64">
        <f t="shared" si="102"/>
        <v>1</v>
      </c>
      <c r="G427" s="47">
        <v>7000000</v>
      </c>
      <c r="H427" s="11">
        <v>1</v>
      </c>
      <c r="I427" s="18">
        <f t="shared" si="103"/>
        <v>0</v>
      </c>
      <c r="J427" s="11">
        <f t="shared" si="104"/>
        <v>0</v>
      </c>
    </row>
    <row r="428" spans="1:10">
      <c r="A428" s="14"/>
      <c r="B428" s="13"/>
      <c r="C428" s="14"/>
      <c r="D428" s="85"/>
      <c r="E428" s="47"/>
      <c r="F428" s="65"/>
      <c r="G428" s="70"/>
      <c r="H428" s="11"/>
      <c r="I428" s="18"/>
      <c r="J428" s="11"/>
    </row>
    <row r="429" spans="1:10">
      <c r="A429" s="14"/>
      <c r="B429" s="106" t="s">
        <v>59</v>
      </c>
      <c r="C429" s="14"/>
      <c r="D429" s="85"/>
      <c r="E429" s="47"/>
      <c r="F429" s="65"/>
      <c r="G429" s="70"/>
      <c r="H429" s="23"/>
      <c r="I429" s="18"/>
      <c r="J429" s="11"/>
    </row>
    <row r="430" spans="1:10" ht="15.75">
      <c r="A430" s="14"/>
      <c r="B430" s="76" t="s">
        <v>139</v>
      </c>
      <c r="C430" s="147">
        <v>100</v>
      </c>
      <c r="D430" s="76" t="s">
        <v>35</v>
      </c>
      <c r="E430" s="47">
        <v>1500000</v>
      </c>
      <c r="F430" s="64">
        <f t="shared" ref="F430:F442" si="105">+H430</f>
        <v>1</v>
      </c>
      <c r="G430" s="47">
        <v>1500000</v>
      </c>
      <c r="H430" s="11">
        <v>1</v>
      </c>
      <c r="I430" s="18">
        <f t="shared" ref="I430:I442" si="106">SUM(E430-G430)</f>
        <v>0</v>
      </c>
      <c r="J430" s="11">
        <f t="shared" ref="J430:J442" si="107">100%-H430</f>
        <v>0</v>
      </c>
    </row>
    <row r="431" spans="1:10" ht="15.75">
      <c r="A431" s="14"/>
      <c r="B431" s="76" t="s">
        <v>140</v>
      </c>
      <c r="C431" s="147">
        <v>100</v>
      </c>
      <c r="D431" s="76" t="s">
        <v>35</v>
      </c>
      <c r="E431" s="47">
        <v>1000000</v>
      </c>
      <c r="F431" s="64">
        <f t="shared" si="105"/>
        <v>1</v>
      </c>
      <c r="G431" s="47">
        <v>1000000</v>
      </c>
      <c r="H431" s="11">
        <v>1</v>
      </c>
      <c r="I431" s="18">
        <f t="shared" si="106"/>
        <v>0</v>
      </c>
      <c r="J431" s="11">
        <f t="shared" si="107"/>
        <v>0</v>
      </c>
    </row>
    <row r="432" spans="1:10" ht="15.75">
      <c r="A432" s="14"/>
      <c r="B432" s="76" t="s">
        <v>141</v>
      </c>
      <c r="C432" s="147">
        <v>12</v>
      </c>
      <c r="D432" s="76" t="s">
        <v>135</v>
      </c>
      <c r="E432" s="47">
        <v>3000000</v>
      </c>
      <c r="F432" s="64">
        <f t="shared" si="105"/>
        <v>1</v>
      </c>
      <c r="G432" s="47">
        <v>3000000</v>
      </c>
      <c r="H432" s="11">
        <v>1</v>
      </c>
      <c r="I432" s="18">
        <f t="shared" si="106"/>
        <v>0</v>
      </c>
      <c r="J432" s="11">
        <f t="shared" si="107"/>
        <v>0</v>
      </c>
    </row>
    <row r="433" spans="1:10" ht="15.75">
      <c r="A433" s="14"/>
      <c r="B433" s="76" t="s">
        <v>26</v>
      </c>
      <c r="C433" s="147">
        <v>11</v>
      </c>
      <c r="D433" s="76" t="s">
        <v>126</v>
      </c>
      <c r="E433" s="47">
        <v>2750000</v>
      </c>
      <c r="F433" s="64">
        <f t="shared" si="105"/>
        <v>1</v>
      </c>
      <c r="G433" s="47">
        <v>2750000</v>
      </c>
      <c r="H433" s="11">
        <v>1</v>
      </c>
      <c r="I433" s="18">
        <f t="shared" si="106"/>
        <v>0</v>
      </c>
      <c r="J433" s="11">
        <f t="shared" si="107"/>
        <v>0</v>
      </c>
    </row>
    <row r="434" spans="1:10" ht="15.75">
      <c r="A434" s="14"/>
      <c r="B434" s="76" t="s">
        <v>142</v>
      </c>
      <c r="C434" s="147">
        <v>50</v>
      </c>
      <c r="D434" s="76" t="s">
        <v>35</v>
      </c>
      <c r="E434" s="47">
        <v>1000000</v>
      </c>
      <c r="F434" s="64">
        <f t="shared" si="105"/>
        <v>1</v>
      </c>
      <c r="G434" s="47">
        <v>1000000</v>
      </c>
      <c r="H434" s="11">
        <v>1</v>
      </c>
      <c r="I434" s="18">
        <f t="shared" si="106"/>
        <v>0</v>
      </c>
      <c r="J434" s="11">
        <f t="shared" si="107"/>
        <v>0</v>
      </c>
    </row>
    <row r="435" spans="1:10" ht="15.75">
      <c r="A435" s="14"/>
      <c r="B435" s="77" t="s">
        <v>341</v>
      </c>
      <c r="C435" s="147">
        <v>1</v>
      </c>
      <c r="D435" s="76" t="s">
        <v>115</v>
      </c>
      <c r="E435" s="47">
        <v>1500000</v>
      </c>
      <c r="F435" s="64">
        <f t="shared" si="105"/>
        <v>1</v>
      </c>
      <c r="G435" s="47">
        <v>1500000</v>
      </c>
      <c r="H435" s="11">
        <v>1</v>
      </c>
      <c r="I435" s="18">
        <f t="shared" si="106"/>
        <v>0</v>
      </c>
      <c r="J435" s="11">
        <f t="shared" si="107"/>
        <v>0</v>
      </c>
    </row>
    <row r="436" spans="1:10" ht="15.75">
      <c r="A436" s="14"/>
      <c r="B436" s="76" t="s">
        <v>28</v>
      </c>
      <c r="C436" s="147">
        <v>1</v>
      </c>
      <c r="D436" s="76" t="s">
        <v>115</v>
      </c>
      <c r="E436" s="47">
        <v>2500000</v>
      </c>
      <c r="F436" s="64">
        <f t="shared" si="105"/>
        <v>0</v>
      </c>
      <c r="G436" s="47"/>
      <c r="H436" s="11">
        <v>0</v>
      </c>
      <c r="I436" s="18">
        <f t="shared" si="106"/>
        <v>2500000</v>
      </c>
      <c r="J436" s="11">
        <f t="shared" si="107"/>
        <v>1</v>
      </c>
    </row>
    <row r="437" spans="1:10" ht="15.75">
      <c r="A437" s="14"/>
      <c r="B437" s="76" t="s">
        <v>29</v>
      </c>
      <c r="C437" s="147">
        <v>1</v>
      </c>
      <c r="D437" s="76" t="s">
        <v>115</v>
      </c>
      <c r="E437" s="47">
        <v>796400</v>
      </c>
      <c r="F437" s="64">
        <f t="shared" si="105"/>
        <v>1</v>
      </c>
      <c r="G437" s="47">
        <v>796400</v>
      </c>
      <c r="H437" s="11">
        <v>1</v>
      </c>
      <c r="I437" s="18">
        <f t="shared" si="106"/>
        <v>0</v>
      </c>
      <c r="J437" s="11">
        <f t="shared" si="107"/>
        <v>0</v>
      </c>
    </row>
    <row r="438" spans="1:10" ht="15.75">
      <c r="A438" s="14"/>
      <c r="B438" s="76" t="s">
        <v>40</v>
      </c>
      <c r="C438" s="147">
        <v>1</v>
      </c>
      <c r="D438" s="76" t="s">
        <v>115</v>
      </c>
      <c r="E438" s="47">
        <v>1000000</v>
      </c>
      <c r="F438" s="64">
        <f t="shared" si="105"/>
        <v>1</v>
      </c>
      <c r="G438" s="47">
        <v>1000000</v>
      </c>
      <c r="H438" s="11">
        <v>1</v>
      </c>
      <c r="I438" s="18">
        <f t="shared" si="106"/>
        <v>0</v>
      </c>
      <c r="J438" s="11">
        <f t="shared" si="107"/>
        <v>0</v>
      </c>
    </row>
    <row r="439" spans="1:10" ht="15.75">
      <c r="A439" s="14"/>
      <c r="B439" s="76" t="s">
        <v>101</v>
      </c>
      <c r="C439" s="147">
        <v>1</v>
      </c>
      <c r="D439" s="76" t="s">
        <v>115</v>
      </c>
      <c r="E439" s="47">
        <v>4800000</v>
      </c>
      <c r="F439" s="64">
        <f t="shared" si="105"/>
        <v>0</v>
      </c>
      <c r="G439" s="47"/>
      <c r="H439" s="11">
        <v>0</v>
      </c>
      <c r="I439" s="18">
        <f t="shared" si="106"/>
        <v>4800000</v>
      </c>
      <c r="J439" s="11">
        <f t="shared" si="107"/>
        <v>1</v>
      </c>
    </row>
    <row r="440" spans="1:10">
      <c r="A440" s="14"/>
      <c r="B440" s="72" t="s">
        <v>97</v>
      </c>
      <c r="C440" s="131">
        <v>1</v>
      </c>
      <c r="D440" s="72" t="s">
        <v>126</v>
      </c>
      <c r="E440" s="47">
        <v>453600</v>
      </c>
      <c r="F440" s="64">
        <f t="shared" si="105"/>
        <v>1</v>
      </c>
      <c r="G440" s="47">
        <v>453600</v>
      </c>
      <c r="H440" s="11">
        <v>1</v>
      </c>
      <c r="I440" s="18">
        <f t="shared" si="106"/>
        <v>0</v>
      </c>
      <c r="J440" s="11">
        <f t="shared" si="107"/>
        <v>0</v>
      </c>
    </row>
    <row r="441" spans="1:10" ht="15.75">
      <c r="A441" s="14"/>
      <c r="B441" s="76" t="s">
        <v>102</v>
      </c>
      <c r="C441" s="147">
        <v>6</v>
      </c>
      <c r="D441" s="76" t="s">
        <v>126</v>
      </c>
      <c r="E441" s="47">
        <v>2700000</v>
      </c>
      <c r="F441" s="64">
        <f t="shared" si="105"/>
        <v>1</v>
      </c>
      <c r="G441" s="47">
        <v>2700000</v>
      </c>
      <c r="H441" s="11">
        <v>1</v>
      </c>
      <c r="I441" s="18">
        <f t="shared" si="106"/>
        <v>0</v>
      </c>
      <c r="J441" s="11">
        <f t="shared" si="107"/>
        <v>0</v>
      </c>
    </row>
    <row r="442" spans="1:10" ht="15.75">
      <c r="A442" s="14"/>
      <c r="B442" s="76" t="s">
        <v>34</v>
      </c>
      <c r="C442" s="147">
        <v>2</v>
      </c>
      <c r="D442" s="76" t="s">
        <v>126</v>
      </c>
      <c r="E442" s="47">
        <v>7000000</v>
      </c>
      <c r="F442" s="64">
        <f t="shared" si="105"/>
        <v>1</v>
      </c>
      <c r="G442" s="47">
        <v>7000000</v>
      </c>
      <c r="H442" s="11">
        <v>1</v>
      </c>
      <c r="I442" s="18">
        <f t="shared" si="106"/>
        <v>0</v>
      </c>
      <c r="J442" s="11">
        <f t="shared" si="107"/>
        <v>0</v>
      </c>
    </row>
    <row r="443" spans="1:10" ht="15.75">
      <c r="A443" s="14"/>
      <c r="B443" s="76"/>
      <c r="C443" s="93"/>
      <c r="D443" s="81"/>
      <c r="E443" s="47"/>
      <c r="F443" s="64"/>
      <c r="G443" s="47"/>
      <c r="H443" s="11"/>
      <c r="I443" s="18"/>
      <c r="J443" s="11"/>
    </row>
    <row r="444" spans="1:10" ht="15.75">
      <c r="A444" s="14"/>
      <c r="B444" s="76"/>
      <c r="C444" s="9"/>
      <c r="D444" s="91"/>
      <c r="E444" s="47"/>
      <c r="F444" s="65"/>
      <c r="G444" s="70"/>
      <c r="H444" s="11"/>
      <c r="I444" s="18"/>
      <c r="J444" s="11"/>
    </row>
    <row r="445" spans="1:10">
      <c r="A445" s="14"/>
      <c r="B445" s="106" t="s">
        <v>60</v>
      </c>
      <c r="C445" s="14"/>
      <c r="D445" s="85"/>
      <c r="E445" s="47"/>
      <c r="F445" s="65"/>
      <c r="G445" s="70"/>
      <c r="H445" s="23"/>
      <c r="I445" s="18"/>
      <c r="J445" s="11"/>
    </row>
    <row r="446" spans="1:10">
      <c r="A446" s="14"/>
      <c r="B446" s="167" t="s">
        <v>385</v>
      </c>
      <c r="C446" s="86">
        <v>1</v>
      </c>
      <c r="D446" s="153" t="s">
        <v>115</v>
      </c>
      <c r="E446" s="47">
        <v>1000000</v>
      </c>
      <c r="F446" s="64">
        <f t="shared" ref="F446:F458" si="108">+H446</f>
        <v>1</v>
      </c>
      <c r="G446" s="47">
        <v>1000000</v>
      </c>
      <c r="H446" s="11">
        <v>1</v>
      </c>
      <c r="I446" s="18">
        <f t="shared" ref="I446:I472" si="109">SUM(E446-G446)</f>
        <v>0</v>
      </c>
      <c r="J446" s="11">
        <f t="shared" ref="J446:J458" si="110">100%-H446</f>
        <v>0</v>
      </c>
    </row>
    <row r="447" spans="1:10">
      <c r="A447" s="14"/>
      <c r="B447" s="150" t="s">
        <v>356</v>
      </c>
      <c r="C447" s="86">
        <v>1</v>
      </c>
      <c r="D447" s="153" t="s">
        <v>115</v>
      </c>
      <c r="E447" s="47">
        <v>1500000</v>
      </c>
      <c r="F447" s="64">
        <f t="shared" si="108"/>
        <v>1</v>
      </c>
      <c r="G447" s="47">
        <v>1500000</v>
      </c>
      <c r="H447" s="11">
        <v>1</v>
      </c>
      <c r="I447" s="18">
        <f t="shared" si="109"/>
        <v>0</v>
      </c>
      <c r="J447" s="11">
        <f t="shared" si="110"/>
        <v>0</v>
      </c>
    </row>
    <row r="448" spans="1:10" ht="15.75">
      <c r="A448" s="14"/>
      <c r="B448" s="77" t="s">
        <v>341</v>
      </c>
      <c r="C448" s="131">
        <v>1</v>
      </c>
      <c r="D448" s="72" t="s">
        <v>115</v>
      </c>
      <c r="E448" s="47">
        <v>1500000</v>
      </c>
      <c r="F448" s="64">
        <f t="shared" si="108"/>
        <v>1</v>
      </c>
      <c r="G448" s="47">
        <v>1500000</v>
      </c>
      <c r="H448" s="11">
        <v>1</v>
      </c>
      <c r="I448" s="18">
        <f t="shared" si="109"/>
        <v>0</v>
      </c>
      <c r="J448" s="11">
        <f t="shared" si="110"/>
        <v>0</v>
      </c>
    </row>
    <row r="449" spans="1:10">
      <c r="A449" s="14"/>
      <c r="B449" s="119" t="s">
        <v>26</v>
      </c>
      <c r="C449" s="156">
        <v>15</v>
      </c>
      <c r="D449" s="119" t="s">
        <v>134</v>
      </c>
      <c r="E449" s="47">
        <v>3750000</v>
      </c>
      <c r="F449" s="64">
        <f t="shared" si="108"/>
        <v>1</v>
      </c>
      <c r="G449" s="47">
        <v>3750000</v>
      </c>
      <c r="H449" s="11">
        <v>1</v>
      </c>
      <c r="I449" s="18">
        <f t="shared" si="109"/>
        <v>0</v>
      </c>
      <c r="J449" s="11">
        <f t="shared" si="110"/>
        <v>0</v>
      </c>
    </row>
    <row r="450" spans="1:10">
      <c r="A450" s="14"/>
      <c r="B450" s="119" t="s">
        <v>43</v>
      </c>
      <c r="C450" s="156">
        <v>1</v>
      </c>
      <c r="D450" s="119" t="s">
        <v>120</v>
      </c>
      <c r="E450" s="47">
        <v>300000</v>
      </c>
      <c r="F450" s="64">
        <f t="shared" si="108"/>
        <v>1</v>
      </c>
      <c r="G450" s="47">
        <v>300000</v>
      </c>
      <c r="H450" s="11">
        <v>1</v>
      </c>
      <c r="I450" s="18">
        <f t="shared" si="109"/>
        <v>0</v>
      </c>
      <c r="J450" s="11">
        <f t="shared" si="110"/>
        <v>0</v>
      </c>
    </row>
    <row r="451" spans="1:10">
      <c r="A451" s="14"/>
      <c r="B451" s="119" t="s">
        <v>355</v>
      </c>
      <c r="C451" s="156">
        <v>1</v>
      </c>
      <c r="D451" s="119" t="s">
        <v>120</v>
      </c>
      <c r="E451" s="47">
        <v>600000</v>
      </c>
      <c r="F451" s="64">
        <f t="shared" si="108"/>
        <v>1</v>
      </c>
      <c r="G451" s="47">
        <v>600000</v>
      </c>
      <c r="H451" s="11">
        <v>1</v>
      </c>
      <c r="I451" s="18">
        <f t="shared" si="109"/>
        <v>0</v>
      </c>
      <c r="J451" s="11">
        <f t="shared" si="110"/>
        <v>0</v>
      </c>
    </row>
    <row r="452" spans="1:10">
      <c r="A452" s="14"/>
      <c r="B452" s="72" t="s">
        <v>28</v>
      </c>
      <c r="C452" s="131">
        <v>1</v>
      </c>
      <c r="D452" s="72" t="s">
        <v>115</v>
      </c>
      <c r="E452" s="47">
        <v>2500000</v>
      </c>
      <c r="F452" s="64">
        <f t="shared" si="108"/>
        <v>0</v>
      </c>
      <c r="G452" s="47"/>
      <c r="H452" s="11">
        <v>0</v>
      </c>
      <c r="I452" s="18">
        <f t="shared" si="109"/>
        <v>2500000</v>
      </c>
      <c r="J452" s="11">
        <f t="shared" si="110"/>
        <v>1</v>
      </c>
    </row>
    <row r="453" spans="1:10">
      <c r="A453" s="14"/>
      <c r="B453" s="72" t="s">
        <v>29</v>
      </c>
      <c r="C453" s="131">
        <v>1</v>
      </c>
      <c r="D453" s="72" t="s">
        <v>115</v>
      </c>
      <c r="E453" s="47">
        <v>750000</v>
      </c>
      <c r="F453" s="64">
        <f t="shared" si="108"/>
        <v>1</v>
      </c>
      <c r="G453" s="47">
        <v>750000</v>
      </c>
      <c r="H453" s="11">
        <v>1</v>
      </c>
      <c r="I453" s="18">
        <f t="shared" si="109"/>
        <v>0</v>
      </c>
      <c r="J453" s="11">
        <f t="shared" si="110"/>
        <v>0</v>
      </c>
    </row>
    <row r="454" spans="1:10">
      <c r="A454" s="14"/>
      <c r="B454" s="72" t="s">
        <v>96</v>
      </c>
      <c r="C454" s="131">
        <v>12</v>
      </c>
      <c r="D454" s="72" t="s">
        <v>135</v>
      </c>
      <c r="E454" s="47">
        <v>3000000</v>
      </c>
      <c r="F454" s="64">
        <f t="shared" si="108"/>
        <v>1</v>
      </c>
      <c r="G454" s="47">
        <v>3000000</v>
      </c>
      <c r="H454" s="11">
        <v>1</v>
      </c>
      <c r="I454" s="18">
        <f t="shared" si="109"/>
        <v>0</v>
      </c>
      <c r="J454" s="11">
        <f t="shared" si="110"/>
        <v>0</v>
      </c>
    </row>
    <row r="455" spans="1:10">
      <c r="A455" s="14"/>
      <c r="B455" s="72" t="s">
        <v>25</v>
      </c>
      <c r="C455" s="131">
        <v>1</v>
      </c>
      <c r="D455" s="72" t="s">
        <v>115</v>
      </c>
      <c r="E455" s="47">
        <v>1500000</v>
      </c>
      <c r="F455" s="64">
        <f t="shared" si="108"/>
        <v>1</v>
      </c>
      <c r="G455" s="47">
        <v>1500000</v>
      </c>
      <c r="H455" s="11">
        <v>1</v>
      </c>
      <c r="I455" s="18">
        <f t="shared" si="109"/>
        <v>0</v>
      </c>
      <c r="J455" s="11">
        <f t="shared" si="110"/>
        <v>0</v>
      </c>
    </row>
    <row r="456" spans="1:10">
      <c r="A456" s="14"/>
      <c r="B456" s="72" t="s">
        <v>32</v>
      </c>
      <c r="C456" s="131">
        <v>1</v>
      </c>
      <c r="D456" s="72" t="s">
        <v>120</v>
      </c>
      <c r="E456" s="47">
        <v>4800000</v>
      </c>
      <c r="F456" s="64">
        <f t="shared" si="108"/>
        <v>0</v>
      </c>
      <c r="G456" s="47"/>
      <c r="H456" s="11">
        <v>0</v>
      </c>
      <c r="I456" s="18">
        <f t="shared" si="109"/>
        <v>4800000</v>
      </c>
      <c r="J456" s="11">
        <f t="shared" si="110"/>
        <v>1</v>
      </c>
    </row>
    <row r="457" spans="1:10">
      <c r="A457" s="14"/>
      <c r="B457" s="72" t="s">
        <v>110</v>
      </c>
      <c r="C457" s="131">
        <v>2</v>
      </c>
      <c r="D457" s="72" t="s">
        <v>126</v>
      </c>
      <c r="E457" s="47">
        <v>7000000</v>
      </c>
      <c r="F457" s="64">
        <f t="shared" si="108"/>
        <v>1</v>
      </c>
      <c r="G457" s="47">
        <v>7000000</v>
      </c>
      <c r="H457" s="11">
        <v>1</v>
      </c>
      <c r="I457" s="18">
        <f t="shared" si="109"/>
        <v>0</v>
      </c>
      <c r="J457" s="11">
        <f t="shared" si="110"/>
        <v>0</v>
      </c>
    </row>
    <row r="458" spans="1:10">
      <c r="A458" s="14"/>
      <c r="B458" s="72" t="s">
        <v>36</v>
      </c>
      <c r="C458" s="131">
        <v>4</v>
      </c>
      <c r="D458" s="72" t="s">
        <v>126</v>
      </c>
      <c r="E458" s="47">
        <v>1800000</v>
      </c>
      <c r="F458" s="64">
        <f t="shared" si="108"/>
        <v>1</v>
      </c>
      <c r="G458" s="47">
        <v>1800000</v>
      </c>
      <c r="H458" s="11">
        <v>1</v>
      </c>
      <c r="I458" s="18">
        <f t="shared" si="109"/>
        <v>0</v>
      </c>
      <c r="J458" s="11">
        <f t="shared" si="110"/>
        <v>0</v>
      </c>
    </row>
    <row r="459" spans="1:10">
      <c r="A459" s="14"/>
      <c r="B459" s="72"/>
      <c r="C459" s="9"/>
      <c r="D459" s="91"/>
      <c r="E459" s="47"/>
      <c r="F459" s="65"/>
      <c r="G459" s="70"/>
      <c r="H459" s="11"/>
      <c r="I459" s="18"/>
      <c r="J459" s="11"/>
    </row>
    <row r="460" spans="1:10">
      <c r="A460" s="14"/>
      <c r="B460" s="105" t="s">
        <v>47</v>
      </c>
      <c r="C460" s="9"/>
      <c r="D460" s="91"/>
      <c r="E460" s="47"/>
      <c r="F460" s="65"/>
      <c r="G460" s="70"/>
      <c r="H460" s="23"/>
      <c r="I460" s="18"/>
      <c r="J460" s="11"/>
    </row>
    <row r="461" spans="1:10">
      <c r="A461" s="14"/>
      <c r="B461" s="72" t="s">
        <v>143</v>
      </c>
      <c r="C461" s="131">
        <v>100</v>
      </c>
      <c r="D461" s="72" t="s">
        <v>35</v>
      </c>
      <c r="E461" s="47">
        <v>1000000</v>
      </c>
      <c r="F461" s="64">
        <f t="shared" ref="F461:F472" si="111">+H461</f>
        <v>1</v>
      </c>
      <c r="G461" s="47">
        <v>1000000</v>
      </c>
      <c r="H461" s="11">
        <v>1</v>
      </c>
      <c r="I461" s="18">
        <f t="shared" si="109"/>
        <v>0</v>
      </c>
      <c r="J461" s="11">
        <f t="shared" ref="J461:J472" si="112">100%-H461</f>
        <v>0</v>
      </c>
    </row>
    <row r="462" spans="1:10">
      <c r="A462" s="14"/>
      <c r="B462" s="72" t="s">
        <v>357</v>
      </c>
      <c r="C462" s="131">
        <v>150</v>
      </c>
      <c r="D462" s="72" t="s">
        <v>35</v>
      </c>
      <c r="E462" s="47">
        <v>1500000</v>
      </c>
      <c r="F462" s="64">
        <f t="shared" si="111"/>
        <v>1</v>
      </c>
      <c r="G462" s="47">
        <v>1500000</v>
      </c>
      <c r="H462" s="11">
        <v>1</v>
      </c>
      <c r="I462" s="18">
        <f t="shared" si="109"/>
        <v>0</v>
      </c>
      <c r="J462" s="11">
        <f t="shared" si="112"/>
        <v>0</v>
      </c>
    </row>
    <row r="463" spans="1:10">
      <c r="A463" s="14"/>
      <c r="B463" s="72" t="s">
        <v>26</v>
      </c>
      <c r="C463" s="131">
        <v>11</v>
      </c>
      <c r="D463" s="72" t="s">
        <v>134</v>
      </c>
      <c r="E463" s="47">
        <v>2750000</v>
      </c>
      <c r="F463" s="64">
        <f t="shared" si="111"/>
        <v>1</v>
      </c>
      <c r="G463" s="47">
        <v>2750000</v>
      </c>
      <c r="H463" s="11">
        <v>1</v>
      </c>
      <c r="I463" s="18">
        <f t="shared" si="109"/>
        <v>0</v>
      </c>
      <c r="J463" s="11">
        <f t="shared" si="112"/>
        <v>0</v>
      </c>
    </row>
    <row r="464" spans="1:10">
      <c r="A464" s="14"/>
      <c r="B464" s="120" t="s">
        <v>341</v>
      </c>
      <c r="C464" s="131">
        <v>1</v>
      </c>
      <c r="D464" s="72" t="s">
        <v>115</v>
      </c>
      <c r="E464" s="47">
        <v>1500000</v>
      </c>
      <c r="F464" s="64">
        <f t="shared" si="111"/>
        <v>1</v>
      </c>
      <c r="G464" s="47">
        <v>1500000</v>
      </c>
      <c r="H464" s="11">
        <v>1</v>
      </c>
      <c r="I464" s="18">
        <f t="shared" si="109"/>
        <v>0</v>
      </c>
      <c r="J464" s="11">
        <f t="shared" si="112"/>
        <v>0</v>
      </c>
    </row>
    <row r="465" spans="1:10">
      <c r="A465" s="14"/>
      <c r="B465" s="72" t="s">
        <v>24</v>
      </c>
      <c r="C465" s="131">
        <v>1</v>
      </c>
      <c r="D465" s="72" t="s">
        <v>115</v>
      </c>
      <c r="E465" s="47">
        <v>150000</v>
      </c>
      <c r="F465" s="64">
        <f t="shared" si="111"/>
        <v>1</v>
      </c>
      <c r="G465" s="47">
        <v>150000</v>
      </c>
      <c r="H465" s="11">
        <v>1</v>
      </c>
      <c r="I465" s="18">
        <f t="shared" si="109"/>
        <v>0</v>
      </c>
      <c r="J465" s="11">
        <f t="shared" si="112"/>
        <v>0</v>
      </c>
    </row>
    <row r="466" spans="1:10">
      <c r="A466" s="14"/>
      <c r="B466" s="72" t="s">
        <v>28</v>
      </c>
      <c r="C466" s="131">
        <v>1</v>
      </c>
      <c r="D466" s="72" t="s">
        <v>115</v>
      </c>
      <c r="E466" s="47">
        <v>2500000</v>
      </c>
      <c r="F466" s="64">
        <f t="shared" si="111"/>
        <v>0</v>
      </c>
      <c r="G466" s="47"/>
      <c r="H466" s="11">
        <v>0</v>
      </c>
      <c r="I466" s="18">
        <f t="shared" si="109"/>
        <v>2500000</v>
      </c>
      <c r="J466" s="11">
        <f t="shared" si="112"/>
        <v>1</v>
      </c>
    </row>
    <row r="467" spans="1:10">
      <c r="A467" s="14"/>
      <c r="B467" s="72" t="s">
        <v>29</v>
      </c>
      <c r="C467" s="131">
        <v>1</v>
      </c>
      <c r="D467" s="72" t="s">
        <v>115</v>
      </c>
      <c r="E467" s="47">
        <v>750000</v>
      </c>
      <c r="F467" s="64">
        <f t="shared" si="111"/>
        <v>1</v>
      </c>
      <c r="G467" s="47">
        <v>750000</v>
      </c>
      <c r="H467" s="11">
        <v>1</v>
      </c>
      <c r="I467" s="18">
        <f t="shared" si="109"/>
        <v>0</v>
      </c>
      <c r="J467" s="11">
        <f t="shared" si="112"/>
        <v>0</v>
      </c>
    </row>
    <row r="468" spans="1:10">
      <c r="A468" s="14"/>
      <c r="B468" s="72" t="s">
        <v>23</v>
      </c>
      <c r="C468" s="131">
        <v>12</v>
      </c>
      <c r="D468" s="72" t="s">
        <v>135</v>
      </c>
      <c r="E468" s="47">
        <v>3000000</v>
      </c>
      <c r="F468" s="64">
        <f t="shared" si="111"/>
        <v>1</v>
      </c>
      <c r="G468" s="47">
        <v>3000000</v>
      </c>
      <c r="H468" s="11">
        <v>1</v>
      </c>
      <c r="I468" s="18">
        <f t="shared" si="109"/>
        <v>0</v>
      </c>
      <c r="J468" s="11">
        <f t="shared" si="112"/>
        <v>0</v>
      </c>
    </row>
    <row r="469" spans="1:10">
      <c r="A469" s="14"/>
      <c r="B469" s="72" t="s">
        <v>25</v>
      </c>
      <c r="C469" s="131">
        <v>10</v>
      </c>
      <c r="D469" s="72" t="s">
        <v>136</v>
      </c>
      <c r="E469" s="47">
        <v>1000000</v>
      </c>
      <c r="F469" s="64">
        <f t="shared" si="111"/>
        <v>1</v>
      </c>
      <c r="G469" s="47">
        <v>1000000</v>
      </c>
      <c r="H469" s="11">
        <v>1</v>
      </c>
      <c r="I469" s="18">
        <f t="shared" si="109"/>
        <v>0</v>
      </c>
      <c r="J469" s="11">
        <f t="shared" si="112"/>
        <v>0</v>
      </c>
    </row>
    <row r="470" spans="1:10">
      <c r="A470" s="14"/>
      <c r="B470" s="72" t="s">
        <v>32</v>
      </c>
      <c r="C470" s="131">
        <v>1</v>
      </c>
      <c r="D470" s="72" t="s">
        <v>120</v>
      </c>
      <c r="E470" s="47">
        <v>4800000</v>
      </c>
      <c r="F470" s="64">
        <f t="shared" si="111"/>
        <v>0</v>
      </c>
      <c r="G470" s="47"/>
      <c r="H470" s="11">
        <v>0</v>
      </c>
      <c r="I470" s="18">
        <f t="shared" si="109"/>
        <v>4800000</v>
      </c>
      <c r="J470" s="11">
        <f t="shared" si="112"/>
        <v>1</v>
      </c>
    </row>
    <row r="471" spans="1:10">
      <c r="A471" s="14"/>
      <c r="B471" s="72" t="s">
        <v>39</v>
      </c>
      <c r="C471" s="131">
        <v>9</v>
      </c>
      <c r="D471" s="72" t="s">
        <v>134</v>
      </c>
      <c r="E471" s="47">
        <v>4050000</v>
      </c>
      <c r="F471" s="64">
        <f t="shared" si="111"/>
        <v>1</v>
      </c>
      <c r="G471" s="47">
        <v>4050000</v>
      </c>
      <c r="H471" s="11">
        <v>1</v>
      </c>
      <c r="I471" s="18">
        <f t="shared" si="109"/>
        <v>0</v>
      </c>
      <c r="J471" s="11">
        <f t="shared" si="112"/>
        <v>0</v>
      </c>
    </row>
    <row r="472" spans="1:10">
      <c r="A472" s="14"/>
      <c r="B472" s="72" t="s">
        <v>110</v>
      </c>
      <c r="C472" s="131">
        <v>2</v>
      </c>
      <c r="D472" s="72" t="s">
        <v>126</v>
      </c>
      <c r="E472" s="47">
        <v>7000000</v>
      </c>
      <c r="F472" s="64">
        <f t="shared" si="111"/>
        <v>1</v>
      </c>
      <c r="G472" s="47">
        <v>7000000</v>
      </c>
      <c r="H472" s="11">
        <v>1</v>
      </c>
      <c r="I472" s="18">
        <f t="shared" si="109"/>
        <v>0</v>
      </c>
      <c r="J472" s="11">
        <f t="shared" si="112"/>
        <v>0</v>
      </c>
    </row>
    <row r="473" spans="1:10">
      <c r="A473" s="14"/>
      <c r="B473" s="16"/>
      <c r="C473" s="9"/>
      <c r="D473" s="91"/>
      <c r="E473" s="47"/>
      <c r="F473" s="65"/>
      <c r="G473" s="70"/>
      <c r="H473" s="11"/>
      <c r="I473" s="18"/>
      <c r="J473" s="11"/>
    </row>
    <row r="474" spans="1:10">
      <c r="A474" s="14"/>
      <c r="B474" s="105" t="s">
        <v>61</v>
      </c>
      <c r="C474" s="9"/>
      <c r="D474" s="91"/>
      <c r="E474" s="47"/>
      <c r="F474" s="65"/>
      <c r="G474" s="70"/>
      <c r="H474" s="23"/>
      <c r="I474" s="18"/>
      <c r="J474" s="11"/>
    </row>
    <row r="475" spans="1:10">
      <c r="A475" s="14"/>
      <c r="B475" s="72" t="s">
        <v>358</v>
      </c>
      <c r="C475" s="131">
        <v>100</v>
      </c>
      <c r="D475" s="72" t="s">
        <v>35</v>
      </c>
      <c r="E475" s="47">
        <v>1000000</v>
      </c>
      <c r="F475" s="64">
        <f t="shared" ref="F475:F487" si="113">+H475</f>
        <v>1</v>
      </c>
      <c r="G475" s="47">
        <v>1000000</v>
      </c>
      <c r="H475" s="11">
        <v>1</v>
      </c>
      <c r="I475" s="18">
        <f t="shared" ref="I475:I487" si="114">SUM(E475-G475)</f>
        <v>0</v>
      </c>
      <c r="J475" s="11">
        <f t="shared" ref="J475:J487" si="115">100%-H475</f>
        <v>0</v>
      </c>
    </row>
    <row r="476" spans="1:10">
      <c r="A476" s="14"/>
      <c r="B476" s="72" t="s">
        <v>352</v>
      </c>
      <c r="C476" s="131">
        <v>100</v>
      </c>
      <c r="D476" s="72" t="s">
        <v>35</v>
      </c>
      <c r="E476" s="47">
        <v>1000000</v>
      </c>
      <c r="F476" s="64">
        <f t="shared" si="113"/>
        <v>1</v>
      </c>
      <c r="G476" s="47">
        <v>1000000</v>
      </c>
      <c r="H476" s="11">
        <v>1</v>
      </c>
      <c r="I476" s="18">
        <f t="shared" si="114"/>
        <v>0</v>
      </c>
      <c r="J476" s="11">
        <f t="shared" si="115"/>
        <v>0</v>
      </c>
    </row>
    <row r="477" spans="1:10">
      <c r="A477" s="14"/>
      <c r="B477" s="72" t="s">
        <v>84</v>
      </c>
      <c r="C477" s="131">
        <v>10</v>
      </c>
      <c r="D477" s="72" t="s">
        <v>115</v>
      </c>
      <c r="E477" s="47">
        <v>2500000</v>
      </c>
      <c r="F477" s="64">
        <f t="shared" si="113"/>
        <v>1</v>
      </c>
      <c r="G477" s="47">
        <v>2500000</v>
      </c>
      <c r="H477" s="11">
        <v>1</v>
      </c>
      <c r="I477" s="18">
        <f t="shared" si="114"/>
        <v>0</v>
      </c>
      <c r="J477" s="11">
        <f t="shared" si="115"/>
        <v>0</v>
      </c>
    </row>
    <row r="478" spans="1:10">
      <c r="A478" s="14"/>
      <c r="B478" s="72" t="s">
        <v>29</v>
      </c>
      <c r="C478" s="131">
        <v>1</v>
      </c>
      <c r="D478" s="72" t="s">
        <v>115</v>
      </c>
      <c r="E478" s="47">
        <v>800000</v>
      </c>
      <c r="F478" s="64">
        <f t="shared" si="113"/>
        <v>1</v>
      </c>
      <c r="G478" s="47">
        <v>800000</v>
      </c>
      <c r="H478" s="11">
        <v>1</v>
      </c>
      <c r="I478" s="18">
        <f t="shared" si="114"/>
        <v>0</v>
      </c>
      <c r="J478" s="11">
        <f t="shared" si="115"/>
        <v>0</v>
      </c>
    </row>
    <row r="479" spans="1:10">
      <c r="A479" s="14"/>
      <c r="B479" s="72" t="s">
        <v>44</v>
      </c>
      <c r="C479" s="131">
        <v>1</v>
      </c>
      <c r="D479" s="72" t="s">
        <v>115</v>
      </c>
      <c r="E479" s="47">
        <v>2500000</v>
      </c>
      <c r="F479" s="64">
        <f t="shared" si="113"/>
        <v>0</v>
      </c>
      <c r="G479" s="47"/>
      <c r="H479" s="11">
        <v>0</v>
      </c>
      <c r="I479" s="18">
        <f t="shared" si="114"/>
        <v>2500000</v>
      </c>
      <c r="J479" s="11">
        <f t="shared" si="115"/>
        <v>1</v>
      </c>
    </row>
    <row r="480" spans="1:10">
      <c r="A480" s="14"/>
      <c r="B480" s="72" t="s">
        <v>342</v>
      </c>
      <c r="C480" s="131">
        <v>12</v>
      </c>
      <c r="D480" s="72" t="s">
        <v>135</v>
      </c>
      <c r="E480" s="47">
        <v>3000000</v>
      </c>
      <c r="F480" s="64">
        <f t="shared" si="113"/>
        <v>1</v>
      </c>
      <c r="G480" s="47">
        <v>3000000</v>
      </c>
      <c r="H480" s="11">
        <v>1</v>
      </c>
      <c r="I480" s="18">
        <f t="shared" si="114"/>
        <v>0</v>
      </c>
      <c r="J480" s="11">
        <f t="shared" si="115"/>
        <v>0</v>
      </c>
    </row>
    <row r="481" spans="1:10">
      <c r="A481" s="14"/>
      <c r="B481" s="120" t="s">
        <v>341</v>
      </c>
      <c r="C481" s="131">
        <v>1</v>
      </c>
      <c r="D481" s="72" t="s">
        <v>115</v>
      </c>
      <c r="E481" s="47">
        <v>1500000</v>
      </c>
      <c r="F481" s="64">
        <f t="shared" si="113"/>
        <v>1</v>
      </c>
      <c r="G481" s="47">
        <v>1500000</v>
      </c>
      <c r="H481" s="11">
        <v>1</v>
      </c>
      <c r="I481" s="18">
        <f t="shared" si="114"/>
        <v>0</v>
      </c>
      <c r="J481" s="11">
        <f t="shared" si="115"/>
        <v>0</v>
      </c>
    </row>
    <row r="482" spans="1:10">
      <c r="A482" s="14"/>
      <c r="B482" s="72" t="s">
        <v>30</v>
      </c>
      <c r="C482" s="131">
        <v>1</v>
      </c>
      <c r="D482" s="72" t="s">
        <v>115</v>
      </c>
      <c r="E482" s="47">
        <v>1500000</v>
      </c>
      <c r="F482" s="64">
        <f t="shared" si="113"/>
        <v>1</v>
      </c>
      <c r="G482" s="47">
        <v>1500000</v>
      </c>
      <c r="H482" s="11">
        <v>1</v>
      </c>
      <c r="I482" s="18">
        <f t="shared" si="114"/>
        <v>0</v>
      </c>
      <c r="J482" s="11">
        <f t="shared" si="115"/>
        <v>0</v>
      </c>
    </row>
    <row r="483" spans="1:10">
      <c r="A483" s="14"/>
      <c r="B483" s="72" t="s">
        <v>359</v>
      </c>
      <c r="C483" s="131">
        <v>160</v>
      </c>
      <c r="D483" s="72" t="s">
        <v>35</v>
      </c>
      <c r="E483" s="47">
        <v>1600000</v>
      </c>
      <c r="F483" s="64">
        <f t="shared" si="113"/>
        <v>1</v>
      </c>
      <c r="G483" s="47">
        <v>1600000</v>
      </c>
      <c r="H483" s="11">
        <v>1</v>
      </c>
      <c r="I483" s="18">
        <f t="shared" si="114"/>
        <v>0</v>
      </c>
      <c r="J483" s="11">
        <f t="shared" si="115"/>
        <v>0</v>
      </c>
    </row>
    <row r="484" spans="1:10">
      <c r="A484" s="14"/>
      <c r="B484" s="120" t="s">
        <v>103</v>
      </c>
      <c r="C484" s="131">
        <v>1</v>
      </c>
      <c r="D484" s="72" t="s">
        <v>115</v>
      </c>
      <c r="E484" s="47">
        <v>1000000</v>
      </c>
      <c r="F484" s="64">
        <f t="shared" si="113"/>
        <v>1</v>
      </c>
      <c r="G484" s="47">
        <v>1000000</v>
      </c>
      <c r="H484" s="11">
        <v>1</v>
      </c>
      <c r="I484" s="18">
        <f t="shared" si="114"/>
        <v>0</v>
      </c>
      <c r="J484" s="11">
        <f t="shared" si="115"/>
        <v>0</v>
      </c>
    </row>
    <row r="485" spans="1:10">
      <c r="A485" s="14"/>
      <c r="B485" s="72" t="s">
        <v>104</v>
      </c>
      <c r="C485" s="131">
        <v>1</v>
      </c>
      <c r="D485" s="72" t="s">
        <v>115</v>
      </c>
      <c r="E485" s="47">
        <v>4800000</v>
      </c>
      <c r="F485" s="64">
        <f t="shared" si="113"/>
        <v>0</v>
      </c>
      <c r="G485" s="47"/>
      <c r="H485" s="11">
        <v>0</v>
      </c>
      <c r="I485" s="18">
        <f t="shared" si="114"/>
        <v>4800000</v>
      </c>
      <c r="J485" s="11">
        <f t="shared" si="115"/>
        <v>1</v>
      </c>
    </row>
    <row r="486" spans="1:10">
      <c r="A486" s="14"/>
      <c r="B486" s="72" t="s">
        <v>36</v>
      </c>
      <c r="C486" s="131">
        <v>4</v>
      </c>
      <c r="D486" s="72" t="s">
        <v>126</v>
      </c>
      <c r="E486" s="47">
        <v>1800000</v>
      </c>
      <c r="F486" s="64">
        <f t="shared" si="113"/>
        <v>1</v>
      </c>
      <c r="G486" s="47">
        <v>1800000</v>
      </c>
      <c r="H486" s="11">
        <v>1</v>
      </c>
      <c r="I486" s="18">
        <f t="shared" si="114"/>
        <v>0</v>
      </c>
      <c r="J486" s="11">
        <f t="shared" si="115"/>
        <v>0</v>
      </c>
    </row>
    <row r="487" spans="1:10">
      <c r="A487" s="14"/>
      <c r="B487" s="72" t="s">
        <v>144</v>
      </c>
      <c r="C487" s="131">
        <v>2</v>
      </c>
      <c r="D487" s="72" t="s">
        <v>126</v>
      </c>
      <c r="E487" s="47">
        <v>7000000</v>
      </c>
      <c r="F487" s="64">
        <f t="shared" si="113"/>
        <v>1</v>
      </c>
      <c r="G487" s="47">
        <v>7000000</v>
      </c>
      <c r="H487" s="11">
        <v>1</v>
      </c>
      <c r="I487" s="18">
        <f t="shared" si="114"/>
        <v>0</v>
      </c>
      <c r="J487" s="11">
        <f t="shared" si="115"/>
        <v>0</v>
      </c>
    </row>
    <row r="488" spans="1:10">
      <c r="A488" s="14"/>
      <c r="B488" s="72"/>
      <c r="C488" s="9"/>
      <c r="D488" s="91"/>
      <c r="E488" s="47"/>
      <c r="F488" s="65"/>
      <c r="G488" s="70"/>
      <c r="H488" s="11"/>
      <c r="I488" s="18"/>
      <c r="J488" s="11"/>
    </row>
    <row r="489" spans="1:10">
      <c r="A489" s="14"/>
      <c r="B489" s="105" t="s">
        <v>62</v>
      </c>
      <c r="C489" s="14"/>
      <c r="D489" s="85"/>
      <c r="E489" s="47"/>
      <c r="F489" s="65"/>
      <c r="G489" s="70"/>
      <c r="H489" s="23"/>
      <c r="I489" s="18"/>
      <c r="J489" s="11"/>
    </row>
    <row r="490" spans="1:10">
      <c r="A490" s="14"/>
      <c r="B490" s="72" t="s">
        <v>26</v>
      </c>
      <c r="C490" s="131">
        <v>11</v>
      </c>
      <c r="D490" s="72" t="s">
        <v>134</v>
      </c>
      <c r="E490" s="47">
        <v>2750000</v>
      </c>
      <c r="F490" s="64">
        <f t="shared" ref="F490:F501" si="116">+H490</f>
        <v>1</v>
      </c>
      <c r="G490" s="47">
        <v>2750000</v>
      </c>
      <c r="H490" s="11">
        <v>1</v>
      </c>
      <c r="I490" s="18">
        <f t="shared" ref="I490:I501" si="117">SUM(E490-G490)</f>
        <v>0</v>
      </c>
      <c r="J490" s="11">
        <f t="shared" ref="J490:J501" si="118">100%-H490</f>
        <v>0</v>
      </c>
    </row>
    <row r="491" spans="1:10">
      <c r="A491" s="14"/>
      <c r="B491" s="150" t="s">
        <v>360</v>
      </c>
      <c r="C491" s="131">
        <v>175</v>
      </c>
      <c r="D491" s="72" t="s">
        <v>35</v>
      </c>
      <c r="E491" s="47">
        <v>1750000</v>
      </c>
      <c r="F491" s="64">
        <f t="shared" si="116"/>
        <v>1</v>
      </c>
      <c r="G491" s="47">
        <v>1750000</v>
      </c>
      <c r="H491" s="11">
        <v>1</v>
      </c>
      <c r="I491" s="18">
        <f t="shared" si="117"/>
        <v>0</v>
      </c>
      <c r="J491" s="11">
        <f t="shared" si="118"/>
        <v>0</v>
      </c>
    </row>
    <row r="492" spans="1:10">
      <c r="A492" s="14"/>
      <c r="B492" s="72" t="s">
        <v>145</v>
      </c>
      <c r="C492" s="131">
        <v>200</v>
      </c>
      <c r="D492" s="72" t="s">
        <v>35</v>
      </c>
      <c r="E492" s="47">
        <v>2000000</v>
      </c>
      <c r="F492" s="64">
        <f t="shared" si="116"/>
        <v>1</v>
      </c>
      <c r="G492" s="47">
        <v>2000000</v>
      </c>
      <c r="H492" s="11">
        <v>1</v>
      </c>
      <c r="I492" s="18">
        <f t="shared" si="117"/>
        <v>0</v>
      </c>
      <c r="J492" s="11">
        <f t="shared" si="118"/>
        <v>0</v>
      </c>
    </row>
    <row r="493" spans="1:10" ht="15.75">
      <c r="A493" s="14"/>
      <c r="B493" s="77" t="s">
        <v>341</v>
      </c>
      <c r="C493" s="131">
        <v>1</v>
      </c>
      <c r="D493" s="72" t="s">
        <v>115</v>
      </c>
      <c r="E493" s="47">
        <v>1500000</v>
      </c>
      <c r="F493" s="64">
        <f t="shared" si="116"/>
        <v>1</v>
      </c>
      <c r="G493" s="47">
        <v>1500000</v>
      </c>
      <c r="H493" s="11">
        <v>1</v>
      </c>
      <c r="I493" s="18">
        <f t="shared" si="117"/>
        <v>0</v>
      </c>
      <c r="J493" s="11">
        <f t="shared" si="118"/>
        <v>0</v>
      </c>
    </row>
    <row r="494" spans="1:10">
      <c r="A494" s="14"/>
      <c r="B494" s="72" t="s">
        <v>28</v>
      </c>
      <c r="C494" s="131">
        <v>1</v>
      </c>
      <c r="D494" s="72" t="s">
        <v>115</v>
      </c>
      <c r="E494" s="47">
        <v>2500000</v>
      </c>
      <c r="F494" s="64">
        <f t="shared" si="116"/>
        <v>0</v>
      </c>
      <c r="G494" s="47"/>
      <c r="H494" s="11">
        <v>0</v>
      </c>
      <c r="I494" s="18">
        <f t="shared" si="117"/>
        <v>2500000</v>
      </c>
      <c r="J494" s="11">
        <f t="shared" si="118"/>
        <v>1</v>
      </c>
    </row>
    <row r="495" spans="1:10">
      <c r="A495" s="14"/>
      <c r="B495" s="72" t="s">
        <v>29</v>
      </c>
      <c r="C495" s="131">
        <v>1</v>
      </c>
      <c r="D495" s="72" t="s">
        <v>115</v>
      </c>
      <c r="E495" s="47">
        <v>750000</v>
      </c>
      <c r="F495" s="64">
        <f t="shared" si="116"/>
        <v>1</v>
      </c>
      <c r="G495" s="47">
        <v>750000</v>
      </c>
      <c r="H495" s="11">
        <v>1</v>
      </c>
      <c r="I495" s="18">
        <f t="shared" si="117"/>
        <v>0</v>
      </c>
      <c r="J495" s="11">
        <f t="shared" si="118"/>
        <v>0</v>
      </c>
    </row>
    <row r="496" spans="1:10">
      <c r="A496" s="14"/>
      <c r="B496" s="72" t="s">
        <v>42</v>
      </c>
      <c r="C496" s="131">
        <v>1</v>
      </c>
      <c r="D496" s="72" t="s">
        <v>115</v>
      </c>
      <c r="E496" s="47">
        <v>500000</v>
      </c>
      <c r="F496" s="64">
        <f t="shared" si="116"/>
        <v>1</v>
      </c>
      <c r="G496" s="47">
        <v>500000</v>
      </c>
      <c r="H496" s="11">
        <v>1</v>
      </c>
      <c r="I496" s="18">
        <f t="shared" si="117"/>
        <v>0</v>
      </c>
      <c r="J496" s="11">
        <f t="shared" si="118"/>
        <v>0</v>
      </c>
    </row>
    <row r="497" spans="1:10">
      <c r="A497" s="14"/>
      <c r="B497" s="72" t="s">
        <v>23</v>
      </c>
      <c r="C497" s="131">
        <v>12</v>
      </c>
      <c r="D497" s="72" t="s">
        <v>135</v>
      </c>
      <c r="E497" s="47">
        <v>3000000</v>
      </c>
      <c r="F497" s="64">
        <f t="shared" si="116"/>
        <v>1</v>
      </c>
      <c r="G497" s="47">
        <v>3000000</v>
      </c>
      <c r="H497" s="11">
        <v>1</v>
      </c>
      <c r="I497" s="18">
        <f t="shared" si="117"/>
        <v>0</v>
      </c>
      <c r="J497" s="11">
        <f t="shared" si="118"/>
        <v>0</v>
      </c>
    </row>
    <row r="498" spans="1:10">
      <c r="A498" s="14"/>
      <c r="B498" s="72" t="s">
        <v>32</v>
      </c>
      <c r="C498" s="131">
        <v>1</v>
      </c>
      <c r="D498" s="72" t="s">
        <v>120</v>
      </c>
      <c r="E498" s="47">
        <v>4800000</v>
      </c>
      <c r="F498" s="64">
        <f t="shared" si="116"/>
        <v>0</v>
      </c>
      <c r="G498" s="47"/>
      <c r="H498" s="11">
        <v>0</v>
      </c>
      <c r="I498" s="18">
        <f t="shared" si="117"/>
        <v>4800000</v>
      </c>
      <c r="J498" s="11">
        <f t="shared" si="118"/>
        <v>1</v>
      </c>
    </row>
    <row r="499" spans="1:10">
      <c r="A499" s="14"/>
      <c r="B499" s="72" t="s">
        <v>94</v>
      </c>
      <c r="C499" s="131">
        <v>1</v>
      </c>
      <c r="D499" s="72" t="s">
        <v>120</v>
      </c>
      <c r="E499" s="47">
        <v>1200000</v>
      </c>
      <c r="F499" s="64">
        <f t="shared" si="116"/>
        <v>1</v>
      </c>
      <c r="G499" s="47">
        <v>1200000</v>
      </c>
      <c r="H499" s="11">
        <v>1</v>
      </c>
      <c r="I499" s="18">
        <f t="shared" si="117"/>
        <v>0</v>
      </c>
      <c r="J499" s="11">
        <f t="shared" si="118"/>
        <v>0</v>
      </c>
    </row>
    <row r="500" spans="1:10">
      <c r="A500" s="14"/>
      <c r="B500" s="72" t="s">
        <v>110</v>
      </c>
      <c r="C500" s="131">
        <v>2</v>
      </c>
      <c r="D500" s="72" t="s">
        <v>134</v>
      </c>
      <c r="E500" s="47">
        <v>7000000</v>
      </c>
      <c r="F500" s="64">
        <f t="shared" si="116"/>
        <v>1</v>
      </c>
      <c r="G500" s="47">
        <v>7000000</v>
      </c>
      <c r="H500" s="11">
        <v>1</v>
      </c>
      <c r="I500" s="18">
        <f t="shared" si="117"/>
        <v>0</v>
      </c>
      <c r="J500" s="11">
        <f t="shared" si="118"/>
        <v>0</v>
      </c>
    </row>
    <row r="501" spans="1:10">
      <c r="A501" s="14"/>
      <c r="B501" s="72" t="s">
        <v>36</v>
      </c>
      <c r="C501" s="131">
        <v>5</v>
      </c>
      <c r="D501" s="72" t="s">
        <v>134</v>
      </c>
      <c r="E501" s="47">
        <v>2250000</v>
      </c>
      <c r="F501" s="64">
        <f t="shared" si="116"/>
        <v>1</v>
      </c>
      <c r="G501" s="47">
        <v>2250000</v>
      </c>
      <c r="H501" s="11">
        <v>1</v>
      </c>
      <c r="I501" s="18">
        <f t="shared" si="117"/>
        <v>0</v>
      </c>
      <c r="J501" s="11">
        <f t="shared" si="118"/>
        <v>0</v>
      </c>
    </row>
    <row r="502" spans="1:10">
      <c r="A502" s="14"/>
      <c r="B502" s="16"/>
      <c r="C502" s="9"/>
      <c r="D502" s="91"/>
      <c r="E502" s="47"/>
      <c r="F502" s="65"/>
      <c r="G502" s="70"/>
      <c r="H502" s="11"/>
      <c r="I502" s="18"/>
      <c r="J502" s="11"/>
    </row>
    <row r="503" spans="1:10">
      <c r="A503" s="14"/>
      <c r="B503" s="105" t="s">
        <v>63</v>
      </c>
      <c r="C503" s="14"/>
      <c r="D503" s="85"/>
      <c r="E503" s="47"/>
      <c r="F503" s="65"/>
      <c r="G503" s="70"/>
      <c r="H503" s="23"/>
      <c r="I503" s="18"/>
      <c r="J503" s="11"/>
    </row>
    <row r="504" spans="1:10">
      <c r="A504" s="14"/>
      <c r="B504" s="72" t="s">
        <v>26</v>
      </c>
      <c r="C504" s="131">
        <v>9</v>
      </c>
      <c r="D504" s="72" t="s">
        <v>134</v>
      </c>
      <c r="E504" s="47">
        <v>2250000</v>
      </c>
      <c r="F504" s="64">
        <f t="shared" ref="F504:F515" si="119">+H504</f>
        <v>1</v>
      </c>
      <c r="G504" s="47">
        <v>2250000</v>
      </c>
      <c r="H504" s="11">
        <v>1</v>
      </c>
      <c r="I504" s="18">
        <f t="shared" ref="I504:I530" si="120">SUM(E504-G504)</f>
        <v>0</v>
      </c>
      <c r="J504" s="11">
        <f t="shared" ref="J504:J515" si="121">100%-H504</f>
        <v>0</v>
      </c>
    </row>
    <row r="505" spans="1:10">
      <c r="A505" s="14"/>
      <c r="B505" s="72" t="s">
        <v>146</v>
      </c>
      <c r="C505" s="131">
        <v>100</v>
      </c>
      <c r="D505" s="72" t="s">
        <v>35</v>
      </c>
      <c r="E505" s="47">
        <v>1000000</v>
      </c>
      <c r="F505" s="64">
        <f t="shared" si="119"/>
        <v>1</v>
      </c>
      <c r="G505" s="47">
        <v>1000000</v>
      </c>
      <c r="H505" s="11">
        <v>1</v>
      </c>
      <c r="I505" s="18">
        <f t="shared" si="120"/>
        <v>0</v>
      </c>
      <c r="J505" s="11">
        <f t="shared" si="121"/>
        <v>0</v>
      </c>
    </row>
    <row r="506" spans="1:10">
      <c r="A506" s="14"/>
      <c r="B506" s="72" t="s">
        <v>138</v>
      </c>
      <c r="C506" s="131">
        <v>150</v>
      </c>
      <c r="D506" s="72" t="s">
        <v>35</v>
      </c>
      <c r="E506" s="47">
        <v>1500000</v>
      </c>
      <c r="F506" s="64">
        <f t="shared" si="119"/>
        <v>1</v>
      </c>
      <c r="G506" s="47">
        <v>1500000</v>
      </c>
      <c r="H506" s="11">
        <v>1</v>
      </c>
      <c r="I506" s="18">
        <f t="shared" si="120"/>
        <v>0</v>
      </c>
      <c r="J506" s="11">
        <f t="shared" si="121"/>
        <v>0</v>
      </c>
    </row>
    <row r="507" spans="1:10">
      <c r="A507" s="14"/>
      <c r="B507" s="72" t="s">
        <v>30</v>
      </c>
      <c r="C507" s="131">
        <v>1</v>
      </c>
      <c r="D507" s="72" t="s">
        <v>115</v>
      </c>
      <c r="E507" s="47">
        <v>374800</v>
      </c>
      <c r="F507" s="64">
        <f t="shared" si="119"/>
        <v>1</v>
      </c>
      <c r="G507" s="47">
        <v>374800</v>
      </c>
      <c r="H507" s="11">
        <v>1</v>
      </c>
      <c r="I507" s="18">
        <f t="shared" si="120"/>
        <v>0</v>
      </c>
      <c r="J507" s="11">
        <f t="shared" si="121"/>
        <v>0</v>
      </c>
    </row>
    <row r="508" spans="1:10">
      <c r="A508" s="14"/>
      <c r="B508" s="72" t="s">
        <v>96</v>
      </c>
      <c r="C508" s="131">
        <v>12</v>
      </c>
      <c r="D508" s="72" t="s">
        <v>135</v>
      </c>
      <c r="E508" s="47">
        <v>3000000</v>
      </c>
      <c r="F508" s="64">
        <f t="shared" si="119"/>
        <v>1</v>
      </c>
      <c r="G508" s="47">
        <v>3000000</v>
      </c>
      <c r="H508" s="11">
        <v>1</v>
      </c>
      <c r="I508" s="18">
        <f t="shared" si="120"/>
        <v>0</v>
      </c>
      <c r="J508" s="11">
        <f t="shared" si="121"/>
        <v>0</v>
      </c>
    </row>
    <row r="509" spans="1:10" ht="15.75">
      <c r="A509" s="14"/>
      <c r="B509" s="77" t="s">
        <v>341</v>
      </c>
      <c r="C509" s="131">
        <v>1</v>
      </c>
      <c r="D509" s="72" t="s">
        <v>115</v>
      </c>
      <c r="E509" s="47">
        <v>1500000</v>
      </c>
      <c r="F509" s="64">
        <f t="shared" si="119"/>
        <v>1</v>
      </c>
      <c r="G509" s="47">
        <v>1500000</v>
      </c>
      <c r="H509" s="11">
        <v>1</v>
      </c>
      <c r="I509" s="18">
        <f t="shared" si="120"/>
        <v>0</v>
      </c>
      <c r="J509" s="11">
        <f t="shared" si="121"/>
        <v>0</v>
      </c>
    </row>
    <row r="510" spans="1:10">
      <c r="A510" s="14"/>
      <c r="B510" s="72" t="s">
        <v>28</v>
      </c>
      <c r="C510" s="131">
        <v>1</v>
      </c>
      <c r="D510" s="72" t="s">
        <v>115</v>
      </c>
      <c r="E510" s="47">
        <v>2500000</v>
      </c>
      <c r="F510" s="64">
        <f t="shared" si="119"/>
        <v>0</v>
      </c>
      <c r="G510" s="47"/>
      <c r="H510" s="11">
        <v>0</v>
      </c>
      <c r="I510" s="18">
        <f t="shared" si="120"/>
        <v>2500000</v>
      </c>
      <c r="J510" s="11">
        <f t="shared" si="121"/>
        <v>1</v>
      </c>
    </row>
    <row r="511" spans="1:10">
      <c r="A511" s="14"/>
      <c r="B511" s="72" t="s">
        <v>105</v>
      </c>
      <c r="C511" s="131">
        <v>1</v>
      </c>
      <c r="D511" s="72" t="s">
        <v>115</v>
      </c>
      <c r="E511" s="47">
        <v>2000000</v>
      </c>
      <c r="F511" s="64">
        <f t="shared" si="119"/>
        <v>1</v>
      </c>
      <c r="G511" s="47">
        <v>2000000</v>
      </c>
      <c r="H511" s="11">
        <v>1</v>
      </c>
      <c r="I511" s="18">
        <f t="shared" si="120"/>
        <v>0</v>
      </c>
      <c r="J511" s="11">
        <f t="shared" si="121"/>
        <v>0</v>
      </c>
    </row>
    <row r="512" spans="1:10">
      <c r="A512" s="14"/>
      <c r="B512" s="72" t="s">
        <v>104</v>
      </c>
      <c r="C512" s="131">
        <v>1</v>
      </c>
      <c r="D512" s="72" t="s">
        <v>115</v>
      </c>
      <c r="E512" s="47">
        <v>4800000</v>
      </c>
      <c r="F512" s="64">
        <f t="shared" si="119"/>
        <v>0</v>
      </c>
      <c r="G512" s="47"/>
      <c r="H512" s="11">
        <v>0</v>
      </c>
      <c r="I512" s="18">
        <f t="shared" si="120"/>
        <v>4800000</v>
      </c>
      <c r="J512" s="11">
        <f t="shared" si="121"/>
        <v>1</v>
      </c>
    </row>
    <row r="513" spans="1:10">
      <c r="A513" s="14"/>
      <c r="B513" s="72" t="s">
        <v>97</v>
      </c>
      <c r="C513" s="131">
        <v>7</v>
      </c>
      <c r="D513" s="72" t="s">
        <v>126</v>
      </c>
      <c r="E513" s="47">
        <v>3175200</v>
      </c>
      <c r="F513" s="64">
        <f t="shared" si="119"/>
        <v>1</v>
      </c>
      <c r="G513" s="47">
        <v>3175200</v>
      </c>
      <c r="H513" s="11">
        <v>1</v>
      </c>
      <c r="I513" s="18">
        <f t="shared" si="120"/>
        <v>0</v>
      </c>
      <c r="J513" s="11">
        <f t="shared" si="121"/>
        <v>0</v>
      </c>
    </row>
    <row r="514" spans="1:10">
      <c r="A514" s="14"/>
      <c r="B514" s="72" t="s">
        <v>147</v>
      </c>
      <c r="C514" s="131">
        <v>2</v>
      </c>
      <c r="D514" s="72" t="s">
        <v>126</v>
      </c>
      <c r="E514" s="47">
        <v>7000000</v>
      </c>
      <c r="F514" s="64">
        <f t="shared" si="119"/>
        <v>1</v>
      </c>
      <c r="G514" s="47">
        <v>7000000</v>
      </c>
      <c r="H514" s="11">
        <v>1</v>
      </c>
      <c r="I514" s="18">
        <f t="shared" si="120"/>
        <v>0</v>
      </c>
      <c r="J514" s="11">
        <f t="shared" si="121"/>
        <v>0</v>
      </c>
    </row>
    <row r="515" spans="1:10">
      <c r="A515" s="14"/>
      <c r="B515" s="72" t="s">
        <v>36</v>
      </c>
      <c r="C515" s="131">
        <v>2</v>
      </c>
      <c r="D515" s="72" t="s">
        <v>126</v>
      </c>
      <c r="E515" s="47">
        <v>900000</v>
      </c>
      <c r="F515" s="64">
        <f t="shared" si="119"/>
        <v>1</v>
      </c>
      <c r="G515" s="47">
        <v>900000</v>
      </c>
      <c r="H515" s="11">
        <v>1</v>
      </c>
      <c r="I515" s="18">
        <f t="shared" si="120"/>
        <v>0</v>
      </c>
      <c r="J515" s="11">
        <f t="shared" si="121"/>
        <v>0</v>
      </c>
    </row>
    <row r="516" spans="1:10">
      <c r="A516" s="14"/>
      <c r="B516" s="72"/>
      <c r="C516" s="9"/>
      <c r="D516" s="91"/>
      <c r="E516" s="47"/>
      <c r="F516" s="65"/>
      <c r="G516" s="70"/>
      <c r="H516" s="11"/>
      <c r="I516" s="18"/>
      <c r="J516" s="11"/>
    </row>
    <row r="517" spans="1:10">
      <c r="A517" s="14"/>
      <c r="B517" s="105" t="s">
        <v>64</v>
      </c>
      <c r="C517" s="14"/>
      <c r="D517" s="85"/>
      <c r="E517" s="47"/>
      <c r="F517" s="65"/>
      <c r="G517" s="70"/>
      <c r="H517" s="23"/>
      <c r="I517" s="18"/>
      <c r="J517" s="11"/>
    </row>
    <row r="518" spans="1:10">
      <c r="A518" s="14"/>
      <c r="B518" s="164" t="s">
        <v>361</v>
      </c>
      <c r="C518" s="165">
        <v>150</v>
      </c>
      <c r="D518" s="166" t="s">
        <v>35</v>
      </c>
      <c r="E518" s="47">
        <v>1500000</v>
      </c>
      <c r="F518" s="64">
        <f t="shared" ref="F518:F530" si="122">+H518</f>
        <v>1</v>
      </c>
      <c r="G518" s="47">
        <v>1500000</v>
      </c>
      <c r="H518" s="11">
        <v>1</v>
      </c>
      <c r="I518" s="18">
        <f t="shared" si="120"/>
        <v>0</v>
      </c>
      <c r="J518" s="11">
        <f t="shared" ref="J518:J530" si="123">100%-H518</f>
        <v>0</v>
      </c>
    </row>
    <row r="519" spans="1:10">
      <c r="A519" s="14"/>
      <c r="B519" s="164" t="s">
        <v>362</v>
      </c>
      <c r="C519" s="165">
        <v>150</v>
      </c>
      <c r="D519" s="166" t="s">
        <v>35</v>
      </c>
      <c r="E519" s="47">
        <v>1500000</v>
      </c>
      <c r="F519" s="64">
        <f t="shared" si="122"/>
        <v>1</v>
      </c>
      <c r="G519" s="47">
        <v>1500000</v>
      </c>
      <c r="H519" s="11">
        <v>1</v>
      </c>
      <c r="I519" s="18">
        <f t="shared" si="120"/>
        <v>0</v>
      </c>
      <c r="J519" s="11">
        <f t="shared" si="123"/>
        <v>0</v>
      </c>
    </row>
    <row r="520" spans="1:10">
      <c r="A520" s="14"/>
      <c r="B520" s="164" t="s">
        <v>363</v>
      </c>
      <c r="C520" s="165">
        <v>170</v>
      </c>
      <c r="D520" s="166" t="s">
        <v>35</v>
      </c>
      <c r="E520" s="47">
        <v>2550000</v>
      </c>
      <c r="F520" s="64">
        <f t="shared" si="122"/>
        <v>1</v>
      </c>
      <c r="G520" s="47">
        <v>2550000</v>
      </c>
      <c r="H520" s="11">
        <v>1</v>
      </c>
      <c r="I520" s="18">
        <f t="shared" si="120"/>
        <v>0</v>
      </c>
      <c r="J520" s="11">
        <f t="shared" si="123"/>
        <v>0</v>
      </c>
    </row>
    <row r="521" spans="1:10">
      <c r="A521" s="14"/>
      <c r="B521" s="164" t="s">
        <v>364</v>
      </c>
      <c r="C521" s="165">
        <v>6</v>
      </c>
      <c r="D521" s="166" t="s">
        <v>126</v>
      </c>
      <c r="E521" s="47">
        <v>1500000</v>
      </c>
      <c r="F521" s="64">
        <f t="shared" si="122"/>
        <v>1</v>
      </c>
      <c r="G521" s="47">
        <v>1500000</v>
      </c>
      <c r="H521" s="11">
        <v>1</v>
      </c>
      <c r="I521" s="18">
        <f t="shared" si="120"/>
        <v>0</v>
      </c>
      <c r="J521" s="11">
        <f t="shared" si="123"/>
        <v>0</v>
      </c>
    </row>
    <row r="522" spans="1:10" ht="15.75">
      <c r="A522" s="14"/>
      <c r="B522" s="77" t="s">
        <v>341</v>
      </c>
      <c r="C522" s="165">
        <v>1</v>
      </c>
      <c r="D522" s="166" t="s">
        <v>115</v>
      </c>
      <c r="E522" s="47">
        <v>1500000</v>
      </c>
      <c r="F522" s="64">
        <f t="shared" si="122"/>
        <v>1</v>
      </c>
      <c r="G522" s="47">
        <v>1500000</v>
      </c>
      <c r="H522" s="11">
        <v>1</v>
      </c>
      <c r="I522" s="18">
        <f t="shared" si="120"/>
        <v>0</v>
      </c>
      <c r="J522" s="11">
        <f t="shared" si="123"/>
        <v>0</v>
      </c>
    </row>
    <row r="523" spans="1:10">
      <c r="A523" s="14"/>
      <c r="B523" s="164" t="s">
        <v>29</v>
      </c>
      <c r="C523" s="165">
        <v>1</v>
      </c>
      <c r="D523" s="166" t="s">
        <v>115</v>
      </c>
      <c r="E523" s="47">
        <v>700000</v>
      </c>
      <c r="F523" s="64">
        <f t="shared" si="122"/>
        <v>1</v>
      </c>
      <c r="G523" s="47">
        <v>700000</v>
      </c>
      <c r="H523" s="11">
        <v>1</v>
      </c>
      <c r="I523" s="18">
        <f t="shared" si="120"/>
        <v>0</v>
      </c>
      <c r="J523" s="11">
        <f t="shared" si="123"/>
        <v>0</v>
      </c>
    </row>
    <row r="524" spans="1:10">
      <c r="A524" s="14"/>
      <c r="B524" s="164" t="s">
        <v>23</v>
      </c>
      <c r="C524" s="165">
        <v>12</v>
      </c>
      <c r="D524" s="166" t="s">
        <v>367</v>
      </c>
      <c r="E524" s="47">
        <v>3000000</v>
      </c>
      <c r="F524" s="64">
        <f t="shared" si="122"/>
        <v>1</v>
      </c>
      <c r="G524" s="47">
        <v>3000000</v>
      </c>
      <c r="H524" s="11">
        <v>1</v>
      </c>
      <c r="I524" s="18">
        <f t="shared" si="120"/>
        <v>0</v>
      </c>
      <c r="J524" s="11">
        <f t="shared" si="123"/>
        <v>0</v>
      </c>
    </row>
    <row r="525" spans="1:10">
      <c r="A525" s="14"/>
      <c r="B525" s="164" t="s">
        <v>83</v>
      </c>
      <c r="C525" s="165">
        <v>1</v>
      </c>
      <c r="D525" s="166" t="s">
        <v>115</v>
      </c>
      <c r="E525" s="47">
        <v>450000</v>
      </c>
      <c r="F525" s="64">
        <f t="shared" si="122"/>
        <v>1</v>
      </c>
      <c r="G525" s="47">
        <v>450000</v>
      </c>
      <c r="H525" s="11">
        <v>1</v>
      </c>
      <c r="I525" s="18">
        <f t="shared" si="120"/>
        <v>0</v>
      </c>
      <c r="J525" s="11">
        <f t="shared" si="123"/>
        <v>0</v>
      </c>
    </row>
    <row r="526" spans="1:10">
      <c r="A526" s="14"/>
      <c r="B526" s="164" t="s">
        <v>44</v>
      </c>
      <c r="C526" s="165">
        <v>1</v>
      </c>
      <c r="D526" s="166" t="s">
        <v>115</v>
      </c>
      <c r="E526" s="47">
        <v>2500000</v>
      </c>
      <c r="F526" s="64">
        <f t="shared" si="122"/>
        <v>0</v>
      </c>
      <c r="G526" s="47"/>
      <c r="H526" s="11">
        <v>0</v>
      </c>
      <c r="I526" s="18">
        <f t="shared" si="120"/>
        <v>2500000</v>
      </c>
      <c r="J526" s="11">
        <f t="shared" si="123"/>
        <v>1</v>
      </c>
    </row>
    <row r="527" spans="1:10">
      <c r="A527" s="14"/>
      <c r="B527" s="164" t="s">
        <v>365</v>
      </c>
      <c r="C527" s="165">
        <v>1</v>
      </c>
      <c r="D527" s="166" t="s">
        <v>115</v>
      </c>
      <c r="E527" s="47">
        <v>1500000</v>
      </c>
      <c r="F527" s="64">
        <f t="shared" si="122"/>
        <v>1</v>
      </c>
      <c r="G527" s="47">
        <v>1500000</v>
      </c>
      <c r="H527" s="11">
        <v>1</v>
      </c>
      <c r="I527" s="18">
        <f t="shared" si="120"/>
        <v>0</v>
      </c>
      <c r="J527" s="11">
        <f t="shared" si="123"/>
        <v>0</v>
      </c>
    </row>
    <row r="528" spans="1:10">
      <c r="A528" s="14"/>
      <c r="B528" s="164" t="s">
        <v>366</v>
      </c>
      <c r="C528" s="165">
        <v>1</v>
      </c>
      <c r="D528" s="166" t="s">
        <v>115</v>
      </c>
      <c r="E528" s="47">
        <v>1500000</v>
      </c>
      <c r="F528" s="64">
        <f t="shared" si="122"/>
        <v>1</v>
      </c>
      <c r="G528" s="47">
        <v>1500000</v>
      </c>
      <c r="H528" s="11">
        <v>1</v>
      </c>
      <c r="I528" s="18">
        <f t="shared" si="120"/>
        <v>0</v>
      </c>
      <c r="J528" s="11">
        <f t="shared" si="123"/>
        <v>0</v>
      </c>
    </row>
    <row r="529" spans="1:10">
      <c r="A529" s="14"/>
      <c r="B529" s="164" t="s">
        <v>73</v>
      </c>
      <c r="C529" s="165">
        <v>1</v>
      </c>
      <c r="D529" s="166" t="s">
        <v>115</v>
      </c>
      <c r="E529" s="47">
        <v>4800000</v>
      </c>
      <c r="F529" s="64">
        <f t="shared" si="122"/>
        <v>0</v>
      </c>
      <c r="G529" s="47"/>
      <c r="H529" s="11">
        <v>0</v>
      </c>
      <c r="I529" s="18">
        <f t="shared" si="120"/>
        <v>4800000</v>
      </c>
      <c r="J529" s="11">
        <f t="shared" si="123"/>
        <v>1</v>
      </c>
    </row>
    <row r="530" spans="1:10">
      <c r="A530" s="14"/>
      <c r="B530" s="164" t="s">
        <v>34</v>
      </c>
      <c r="C530" s="165">
        <v>2</v>
      </c>
      <c r="D530" s="166" t="s">
        <v>126</v>
      </c>
      <c r="E530" s="47">
        <v>7000000</v>
      </c>
      <c r="F530" s="64">
        <f t="shared" si="122"/>
        <v>1</v>
      </c>
      <c r="G530" s="47">
        <v>7000000</v>
      </c>
      <c r="H530" s="11">
        <v>1</v>
      </c>
      <c r="I530" s="18">
        <f t="shared" si="120"/>
        <v>0</v>
      </c>
      <c r="J530" s="11">
        <f t="shared" si="123"/>
        <v>0</v>
      </c>
    </row>
    <row r="531" spans="1:10">
      <c r="A531" s="14"/>
      <c r="B531" s="164"/>
      <c r="C531" s="14"/>
      <c r="D531" s="85"/>
      <c r="E531" s="47"/>
      <c r="F531" s="65"/>
      <c r="G531" s="70"/>
      <c r="H531" s="11"/>
      <c r="I531" s="18"/>
      <c r="J531" s="11"/>
    </row>
    <row r="532" spans="1:10">
      <c r="A532" s="14"/>
      <c r="B532" s="105" t="s">
        <v>48</v>
      </c>
      <c r="C532" s="14"/>
      <c r="D532" s="85"/>
      <c r="E532" s="47"/>
      <c r="F532" s="65"/>
      <c r="G532" s="70"/>
      <c r="H532" s="23"/>
      <c r="I532" s="18"/>
      <c r="J532" s="11"/>
    </row>
    <row r="533" spans="1:10" ht="15.75">
      <c r="A533" s="14"/>
      <c r="B533" s="150" t="s">
        <v>368</v>
      </c>
      <c r="C533" s="92">
        <v>1</v>
      </c>
      <c r="D533" s="80" t="s">
        <v>115</v>
      </c>
      <c r="E533" s="47">
        <v>1400000</v>
      </c>
      <c r="F533" s="64">
        <f t="shared" ref="F533:F543" si="124">+H533</f>
        <v>1</v>
      </c>
      <c r="G533" s="47">
        <v>1400000</v>
      </c>
      <c r="H533" s="11">
        <v>1</v>
      </c>
      <c r="I533" s="18">
        <f t="shared" ref="I533:I543" si="125">SUM(E533-G533)</f>
        <v>0</v>
      </c>
      <c r="J533" s="11">
        <f t="shared" ref="J533:J543" si="126">100%-H533</f>
        <v>0</v>
      </c>
    </row>
    <row r="534" spans="1:10" ht="15.75">
      <c r="A534" s="14"/>
      <c r="B534" s="150" t="s">
        <v>369</v>
      </c>
      <c r="C534" s="92">
        <v>1</v>
      </c>
      <c r="D534" s="80" t="s">
        <v>115</v>
      </c>
      <c r="E534" s="47">
        <v>1280000</v>
      </c>
      <c r="F534" s="64">
        <f t="shared" si="124"/>
        <v>1</v>
      </c>
      <c r="G534" s="47">
        <v>1280000</v>
      </c>
      <c r="H534" s="11">
        <v>1</v>
      </c>
      <c r="I534" s="18">
        <f t="shared" si="125"/>
        <v>0</v>
      </c>
      <c r="J534" s="11">
        <f t="shared" si="126"/>
        <v>0</v>
      </c>
    </row>
    <row r="535" spans="1:10" ht="15.75">
      <c r="A535" s="14"/>
      <c r="B535" s="77" t="s">
        <v>341</v>
      </c>
      <c r="C535" s="110">
        <v>1</v>
      </c>
      <c r="D535" s="77" t="s">
        <v>115</v>
      </c>
      <c r="E535" s="47">
        <v>1500000</v>
      </c>
      <c r="F535" s="64">
        <f t="shared" si="124"/>
        <v>1</v>
      </c>
      <c r="G535" s="47">
        <v>1500000</v>
      </c>
      <c r="H535" s="11">
        <v>1</v>
      </c>
      <c r="I535" s="18">
        <f t="shared" si="125"/>
        <v>0</v>
      </c>
      <c r="J535" s="11">
        <f t="shared" si="126"/>
        <v>0</v>
      </c>
    </row>
    <row r="536" spans="1:10" ht="15.75">
      <c r="A536" s="14"/>
      <c r="B536" s="77" t="s">
        <v>370</v>
      </c>
      <c r="C536" s="110">
        <v>1</v>
      </c>
      <c r="D536" s="77" t="s">
        <v>115</v>
      </c>
      <c r="E536" s="47">
        <v>670000</v>
      </c>
      <c r="F536" s="64">
        <f t="shared" si="124"/>
        <v>1</v>
      </c>
      <c r="G536" s="47">
        <v>670000</v>
      </c>
      <c r="H536" s="11">
        <v>1</v>
      </c>
      <c r="I536" s="18">
        <f t="shared" si="125"/>
        <v>0</v>
      </c>
      <c r="J536" s="11">
        <f t="shared" si="126"/>
        <v>0</v>
      </c>
    </row>
    <row r="537" spans="1:10" ht="15.75">
      <c r="A537" s="14"/>
      <c r="B537" s="77" t="s">
        <v>26</v>
      </c>
      <c r="C537" s="110">
        <v>13</v>
      </c>
      <c r="D537" s="77" t="s">
        <v>126</v>
      </c>
      <c r="E537" s="47">
        <v>3250000</v>
      </c>
      <c r="F537" s="64">
        <f t="shared" si="124"/>
        <v>1</v>
      </c>
      <c r="G537" s="47">
        <v>3250000</v>
      </c>
      <c r="H537" s="11">
        <v>1</v>
      </c>
      <c r="I537" s="18">
        <f t="shared" si="125"/>
        <v>0</v>
      </c>
      <c r="J537" s="11">
        <f t="shared" si="126"/>
        <v>0</v>
      </c>
    </row>
    <row r="538" spans="1:10" ht="15.75">
      <c r="A538" s="14"/>
      <c r="B538" s="77" t="s">
        <v>371</v>
      </c>
      <c r="C538" s="110">
        <v>12</v>
      </c>
      <c r="D538" s="77" t="s">
        <v>135</v>
      </c>
      <c r="E538" s="47">
        <v>3000000</v>
      </c>
      <c r="F538" s="64">
        <f t="shared" si="124"/>
        <v>1</v>
      </c>
      <c r="G538" s="47">
        <v>3000000</v>
      </c>
      <c r="H538" s="11">
        <v>1</v>
      </c>
      <c r="I538" s="18">
        <f t="shared" si="125"/>
        <v>0</v>
      </c>
      <c r="J538" s="11">
        <f t="shared" si="126"/>
        <v>0</v>
      </c>
    </row>
    <row r="539" spans="1:10" ht="15.75">
      <c r="A539" s="14"/>
      <c r="B539" s="77" t="s">
        <v>44</v>
      </c>
      <c r="C539" s="110">
        <v>1</v>
      </c>
      <c r="D539" s="77" t="s">
        <v>115</v>
      </c>
      <c r="E539" s="47">
        <v>2500000</v>
      </c>
      <c r="F539" s="64">
        <f t="shared" si="124"/>
        <v>0</v>
      </c>
      <c r="G539" s="47"/>
      <c r="H539" s="11">
        <v>0</v>
      </c>
      <c r="I539" s="18">
        <f t="shared" si="125"/>
        <v>2500000</v>
      </c>
      <c r="J539" s="11">
        <f t="shared" si="126"/>
        <v>1</v>
      </c>
    </row>
    <row r="540" spans="1:10" ht="15.75">
      <c r="A540" s="14"/>
      <c r="B540" s="77" t="s">
        <v>94</v>
      </c>
      <c r="C540" s="110">
        <v>1</v>
      </c>
      <c r="D540" s="77" t="s">
        <v>115</v>
      </c>
      <c r="E540" s="47">
        <v>1000000</v>
      </c>
      <c r="F540" s="64">
        <f t="shared" si="124"/>
        <v>1</v>
      </c>
      <c r="G540" s="47">
        <v>1000000</v>
      </c>
      <c r="H540" s="11">
        <v>1</v>
      </c>
      <c r="I540" s="18">
        <f t="shared" si="125"/>
        <v>0</v>
      </c>
      <c r="J540" s="11">
        <f t="shared" si="126"/>
        <v>0</v>
      </c>
    </row>
    <row r="541" spans="1:10" ht="15.75">
      <c r="A541" s="14"/>
      <c r="B541" s="77" t="s">
        <v>32</v>
      </c>
      <c r="C541" s="110">
        <v>1</v>
      </c>
      <c r="D541" s="77" t="s">
        <v>115</v>
      </c>
      <c r="E541" s="47">
        <v>4800000</v>
      </c>
      <c r="F541" s="64">
        <f t="shared" si="124"/>
        <v>0</v>
      </c>
      <c r="G541" s="47"/>
      <c r="H541" s="11">
        <v>0</v>
      </c>
      <c r="I541" s="18">
        <f t="shared" si="125"/>
        <v>4800000</v>
      </c>
      <c r="J541" s="11">
        <f t="shared" si="126"/>
        <v>1</v>
      </c>
    </row>
    <row r="542" spans="1:10" ht="15.75">
      <c r="A542" s="14"/>
      <c r="B542" s="121" t="s">
        <v>372</v>
      </c>
      <c r="C542" s="110">
        <v>2</v>
      </c>
      <c r="D542" s="77" t="s">
        <v>126</v>
      </c>
      <c r="E542" s="47">
        <v>7000000</v>
      </c>
      <c r="F542" s="64">
        <f t="shared" si="124"/>
        <v>1</v>
      </c>
      <c r="G542" s="47">
        <v>7000000</v>
      </c>
      <c r="H542" s="11">
        <v>1</v>
      </c>
      <c r="I542" s="18">
        <f t="shared" si="125"/>
        <v>0</v>
      </c>
      <c r="J542" s="11">
        <f t="shared" si="126"/>
        <v>0</v>
      </c>
    </row>
    <row r="543" spans="1:10" ht="15.75">
      <c r="A543" s="14"/>
      <c r="B543" s="121" t="s">
        <v>36</v>
      </c>
      <c r="C543" s="110">
        <v>8</v>
      </c>
      <c r="D543" s="77" t="s">
        <v>126</v>
      </c>
      <c r="E543" s="47">
        <v>3600000</v>
      </c>
      <c r="F543" s="64">
        <f t="shared" si="124"/>
        <v>1</v>
      </c>
      <c r="G543" s="47">
        <v>3600000</v>
      </c>
      <c r="H543" s="11">
        <v>1</v>
      </c>
      <c r="I543" s="18">
        <f t="shared" si="125"/>
        <v>0</v>
      </c>
      <c r="J543" s="11">
        <f t="shared" si="126"/>
        <v>0</v>
      </c>
    </row>
    <row r="544" spans="1:10" ht="15.75">
      <c r="A544" s="14"/>
      <c r="B544" s="121"/>
      <c r="C544" s="9"/>
      <c r="D544" s="91"/>
      <c r="E544" s="47"/>
      <c r="F544" s="65"/>
      <c r="G544" s="70"/>
      <c r="H544" s="11"/>
      <c r="I544" s="18"/>
      <c r="J544" s="11"/>
    </row>
    <row r="545" spans="1:10">
      <c r="A545" s="14"/>
      <c r="B545" s="105" t="s">
        <v>65</v>
      </c>
      <c r="C545" s="14"/>
      <c r="D545" s="85"/>
      <c r="E545" s="47"/>
      <c r="F545" s="65"/>
      <c r="G545" s="70"/>
      <c r="H545" s="23"/>
      <c r="I545" s="18"/>
      <c r="J545" s="11"/>
    </row>
    <row r="546" spans="1:10">
      <c r="A546" s="14"/>
      <c r="B546" s="150" t="s">
        <v>341</v>
      </c>
      <c r="C546" s="152">
        <v>1</v>
      </c>
      <c r="D546" s="150" t="s">
        <v>115</v>
      </c>
      <c r="E546" s="47">
        <v>1500000</v>
      </c>
      <c r="F546" s="64">
        <f t="shared" ref="F546:F558" si="127">+H546</f>
        <v>1</v>
      </c>
      <c r="G546" s="47">
        <v>1500000</v>
      </c>
      <c r="H546" s="11">
        <v>1</v>
      </c>
      <c r="I546" s="18">
        <f t="shared" ref="I546:I558" si="128">SUM(E546-G546)</f>
        <v>0</v>
      </c>
      <c r="J546" s="11">
        <f t="shared" ref="J546:J558" si="129">100%-H546</f>
        <v>0</v>
      </c>
    </row>
    <row r="547" spans="1:10">
      <c r="A547" s="14"/>
      <c r="B547" s="150" t="s">
        <v>373</v>
      </c>
      <c r="C547" s="152">
        <v>100</v>
      </c>
      <c r="D547" s="150" t="s">
        <v>35</v>
      </c>
      <c r="E547" s="47">
        <v>1000000</v>
      </c>
      <c r="F547" s="64">
        <f t="shared" si="127"/>
        <v>1</v>
      </c>
      <c r="G547" s="47">
        <v>1000000</v>
      </c>
      <c r="H547" s="11">
        <v>1</v>
      </c>
      <c r="I547" s="18">
        <f t="shared" si="128"/>
        <v>0</v>
      </c>
      <c r="J547" s="11">
        <f t="shared" si="129"/>
        <v>0</v>
      </c>
    </row>
    <row r="548" spans="1:10">
      <c r="A548" s="14"/>
      <c r="B548" s="150" t="s">
        <v>374</v>
      </c>
      <c r="C548" s="152">
        <v>150</v>
      </c>
      <c r="D548" s="150" t="s">
        <v>35</v>
      </c>
      <c r="E548" s="47">
        <v>1500000</v>
      </c>
      <c r="F548" s="64">
        <f t="shared" si="127"/>
        <v>1</v>
      </c>
      <c r="G548" s="47">
        <v>1500000</v>
      </c>
      <c r="H548" s="11">
        <v>1</v>
      </c>
      <c r="I548" s="18">
        <f t="shared" si="128"/>
        <v>0</v>
      </c>
      <c r="J548" s="11">
        <f t="shared" si="129"/>
        <v>0</v>
      </c>
    </row>
    <row r="549" spans="1:10">
      <c r="A549" s="14"/>
      <c r="B549" s="151" t="s">
        <v>26</v>
      </c>
      <c r="C549" s="154">
        <v>8</v>
      </c>
      <c r="D549" s="151" t="s">
        <v>134</v>
      </c>
      <c r="E549" s="47">
        <v>2000000</v>
      </c>
      <c r="F549" s="64">
        <f t="shared" si="127"/>
        <v>1</v>
      </c>
      <c r="G549" s="47">
        <v>2000000</v>
      </c>
      <c r="H549" s="11">
        <v>1</v>
      </c>
      <c r="I549" s="18">
        <f t="shared" si="128"/>
        <v>0</v>
      </c>
      <c r="J549" s="11">
        <f t="shared" si="129"/>
        <v>0</v>
      </c>
    </row>
    <row r="550" spans="1:10">
      <c r="A550" s="14"/>
      <c r="B550" s="150" t="s">
        <v>28</v>
      </c>
      <c r="C550" s="152">
        <v>1</v>
      </c>
      <c r="D550" s="150" t="s">
        <v>115</v>
      </c>
      <c r="E550" s="47">
        <v>2500000</v>
      </c>
      <c r="F550" s="64">
        <f t="shared" si="127"/>
        <v>0</v>
      </c>
      <c r="G550" s="47"/>
      <c r="H550" s="11">
        <v>0</v>
      </c>
      <c r="I550" s="18">
        <f t="shared" si="128"/>
        <v>2500000</v>
      </c>
      <c r="J550" s="11">
        <f t="shared" si="129"/>
        <v>1</v>
      </c>
    </row>
    <row r="551" spans="1:10">
      <c r="A551" s="14"/>
      <c r="B551" s="150" t="s">
        <v>29</v>
      </c>
      <c r="C551" s="152">
        <v>1</v>
      </c>
      <c r="D551" s="150" t="s">
        <v>120</v>
      </c>
      <c r="E551" s="47">
        <v>750000</v>
      </c>
      <c r="F551" s="64">
        <f t="shared" si="127"/>
        <v>1</v>
      </c>
      <c r="G551" s="47">
        <v>750000</v>
      </c>
      <c r="H551" s="11">
        <v>1</v>
      </c>
      <c r="I551" s="18">
        <f t="shared" si="128"/>
        <v>0</v>
      </c>
      <c r="J551" s="11">
        <f t="shared" si="129"/>
        <v>0</v>
      </c>
    </row>
    <row r="552" spans="1:10">
      <c r="A552" s="14"/>
      <c r="B552" s="150" t="s">
        <v>23</v>
      </c>
      <c r="C552" s="152">
        <v>12</v>
      </c>
      <c r="D552" s="150" t="s">
        <v>135</v>
      </c>
      <c r="E552" s="47">
        <v>3000000</v>
      </c>
      <c r="F552" s="64">
        <f t="shared" si="127"/>
        <v>1</v>
      </c>
      <c r="G552" s="47">
        <v>3000000</v>
      </c>
      <c r="H552" s="11">
        <v>1</v>
      </c>
      <c r="I552" s="18">
        <f t="shared" si="128"/>
        <v>0</v>
      </c>
      <c r="J552" s="11">
        <f t="shared" si="129"/>
        <v>0</v>
      </c>
    </row>
    <row r="553" spans="1:10">
      <c r="A553" s="14"/>
      <c r="B553" s="150" t="s">
        <v>50</v>
      </c>
      <c r="C553" s="152">
        <v>1</v>
      </c>
      <c r="D553" s="150" t="s">
        <v>120</v>
      </c>
      <c r="E553" s="47">
        <v>350000</v>
      </c>
      <c r="F553" s="64">
        <f t="shared" si="127"/>
        <v>1</v>
      </c>
      <c r="G553" s="47">
        <v>350000</v>
      </c>
      <c r="H553" s="11">
        <v>1</v>
      </c>
      <c r="I553" s="18">
        <f t="shared" si="128"/>
        <v>0</v>
      </c>
      <c r="J553" s="11">
        <f t="shared" si="129"/>
        <v>0</v>
      </c>
    </row>
    <row r="554" spans="1:10">
      <c r="A554" s="14"/>
      <c r="B554" s="150" t="s">
        <v>40</v>
      </c>
      <c r="C554" s="152">
        <v>1</v>
      </c>
      <c r="D554" s="150" t="s">
        <v>115</v>
      </c>
      <c r="E554" s="47">
        <v>1000000</v>
      </c>
      <c r="F554" s="64">
        <f t="shared" si="127"/>
        <v>1</v>
      </c>
      <c r="G554" s="47">
        <v>1000000</v>
      </c>
      <c r="H554" s="11">
        <v>1</v>
      </c>
      <c r="I554" s="18">
        <f t="shared" si="128"/>
        <v>0</v>
      </c>
      <c r="J554" s="11">
        <f t="shared" si="129"/>
        <v>0</v>
      </c>
    </row>
    <row r="555" spans="1:10">
      <c r="A555" s="14"/>
      <c r="B555" s="150" t="s">
        <v>32</v>
      </c>
      <c r="C555" s="152">
        <v>1</v>
      </c>
      <c r="D555" s="150" t="s">
        <v>120</v>
      </c>
      <c r="E555" s="47">
        <v>4800000</v>
      </c>
      <c r="F555" s="64">
        <f t="shared" si="127"/>
        <v>0</v>
      </c>
      <c r="G555" s="47"/>
      <c r="H555" s="11">
        <v>0</v>
      </c>
      <c r="I555" s="18">
        <f t="shared" si="128"/>
        <v>4800000</v>
      </c>
      <c r="J555" s="11">
        <f t="shared" si="129"/>
        <v>1</v>
      </c>
    </row>
    <row r="556" spans="1:10">
      <c r="A556" s="14"/>
      <c r="B556" s="150" t="s">
        <v>375</v>
      </c>
      <c r="C556" s="152">
        <v>1</v>
      </c>
      <c r="D556" s="150" t="s">
        <v>120</v>
      </c>
      <c r="E556" s="47">
        <v>1000000</v>
      </c>
      <c r="F556" s="64">
        <f t="shared" si="127"/>
        <v>1</v>
      </c>
      <c r="G556" s="47">
        <v>1000000</v>
      </c>
      <c r="H556" s="11">
        <v>1</v>
      </c>
      <c r="I556" s="18">
        <f t="shared" si="128"/>
        <v>0</v>
      </c>
      <c r="J556" s="11">
        <f t="shared" si="129"/>
        <v>0</v>
      </c>
    </row>
    <row r="557" spans="1:10">
      <c r="A557" s="14"/>
      <c r="B557" s="151" t="s">
        <v>36</v>
      </c>
      <c r="C557" s="154">
        <v>8</v>
      </c>
      <c r="D557" s="151" t="s">
        <v>134</v>
      </c>
      <c r="E557" s="47">
        <v>3600000</v>
      </c>
      <c r="F557" s="64">
        <f t="shared" si="127"/>
        <v>1</v>
      </c>
      <c r="G557" s="47">
        <v>3600000</v>
      </c>
      <c r="H557" s="11">
        <v>1</v>
      </c>
      <c r="I557" s="18">
        <f t="shared" si="128"/>
        <v>0</v>
      </c>
      <c r="J557" s="11">
        <f t="shared" si="129"/>
        <v>0</v>
      </c>
    </row>
    <row r="558" spans="1:10">
      <c r="A558" s="14"/>
      <c r="B558" s="150" t="s">
        <v>110</v>
      </c>
      <c r="C558" s="152">
        <v>2</v>
      </c>
      <c r="D558" s="150" t="s">
        <v>126</v>
      </c>
      <c r="E558" s="47">
        <v>7000000</v>
      </c>
      <c r="F558" s="64">
        <f t="shared" si="127"/>
        <v>1</v>
      </c>
      <c r="G558" s="47">
        <v>7000000</v>
      </c>
      <c r="H558" s="11">
        <v>1</v>
      </c>
      <c r="I558" s="18">
        <f t="shared" si="128"/>
        <v>0</v>
      </c>
      <c r="J558" s="11">
        <f t="shared" si="129"/>
        <v>0</v>
      </c>
    </row>
    <row r="559" spans="1:10" ht="15.75">
      <c r="A559" s="14"/>
      <c r="B559" s="77"/>
      <c r="C559" s="9"/>
      <c r="D559" s="91"/>
      <c r="E559" s="47"/>
      <c r="F559" s="65"/>
      <c r="G559" s="70"/>
      <c r="H559" s="11"/>
      <c r="I559" s="18"/>
      <c r="J559" s="11"/>
    </row>
    <row r="560" spans="1:10">
      <c r="A560" s="14"/>
      <c r="B560" s="105" t="s">
        <v>66</v>
      </c>
      <c r="C560" s="14"/>
      <c r="D560" s="85"/>
      <c r="E560" s="47"/>
      <c r="F560" s="65"/>
      <c r="G560" s="70"/>
      <c r="H560" s="23"/>
      <c r="I560" s="18"/>
      <c r="J560" s="11"/>
    </row>
    <row r="561" spans="1:10">
      <c r="A561" s="14"/>
      <c r="B561" s="150" t="s">
        <v>140</v>
      </c>
      <c r="C561" s="131">
        <v>135</v>
      </c>
      <c r="D561" s="72" t="s">
        <v>35</v>
      </c>
      <c r="E561" s="47">
        <v>1350000</v>
      </c>
      <c r="F561" s="64">
        <f t="shared" ref="F561:F573" si="130">+H561</f>
        <v>1</v>
      </c>
      <c r="G561" s="47">
        <v>1350000</v>
      </c>
      <c r="H561" s="11">
        <v>1</v>
      </c>
      <c r="I561" s="18">
        <f t="shared" ref="I561:I573" si="131">SUM(E561-G561)</f>
        <v>0</v>
      </c>
      <c r="J561" s="11">
        <f t="shared" ref="J561:J573" si="132">100%-H561</f>
        <v>0</v>
      </c>
    </row>
    <row r="562" spans="1:10">
      <c r="A562" s="14"/>
      <c r="B562" s="72" t="s">
        <v>362</v>
      </c>
      <c r="C562" s="131">
        <v>150</v>
      </c>
      <c r="D562" s="72" t="s">
        <v>35</v>
      </c>
      <c r="E562" s="47">
        <v>1500000</v>
      </c>
      <c r="F562" s="64">
        <f t="shared" si="130"/>
        <v>1</v>
      </c>
      <c r="G562" s="47">
        <v>1500000</v>
      </c>
      <c r="H562" s="11">
        <v>1</v>
      </c>
      <c r="I562" s="18">
        <f t="shared" si="131"/>
        <v>0</v>
      </c>
      <c r="J562" s="11">
        <f t="shared" si="132"/>
        <v>0</v>
      </c>
    </row>
    <row r="563" spans="1:10">
      <c r="A563" s="14"/>
      <c r="B563" s="72" t="s">
        <v>26</v>
      </c>
      <c r="C563" s="131">
        <v>14</v>
      </c>
      <c r="D563" s="72" t="s">
        <v>126</v>
      </c>
      <c r="E563" s="47">
        <v>3500000</v>
      </c>
      <c r="F563" s="64">
        <f t="shared" si="130"/>
        <v>1</v>
      </c>
      <c r="G563" s="47">
        <v>3500000</v>
      </c>
      <c r="H563" s="11">
        <v>1</v>
      </c>
      <c r="I563" s="18">
        <f t="shared" si="131"/>
        <v>0</v>
      </c>
      <c r="J563" s="11">
        <f t="shared" si="132"/>
        <v>0</v>
      </c>
    </row>
    <row r="564" spans="1:10">
      <c r="A564" s="14"/>
      <c r="B564" s="120" t="s">
        <v>341</v>
      </c>
      <c r="C564" s="131">
        <v>1</v>
      </c>
      <c r="D564" s="72" t="s">
        <v>115</v>
      </c>
      <c r="E564" s="47">
        <v>1500000</v>
      </c>
      <c r="F564" s="64">
        <f t="shared" si="130"/>
        <v>1</v>
      </c>
      <c r="G564" s="47">
        <v>1500000</v>
      </c>
      <c r="H564" s="11">
        <v>1</v>
      </c>
      <c r="I564" s="18">
        <f t="shared" si="131"/>
        <v>0</v>
      </c>
      <c r="J564" s="11">
        <f t="shared" si="132"/>
        <v>0</v>
      </c>
    </row>
    <row r="565" spans="1:10">
      <c r="A565" s="14"/>
      <c r="B565" s="72" t="s">
        <v>83</v>
      </c>
      <c r="C565" s="131">
        <v>1</v>
      </c>
      <c r="D565" s="72" t="s">
        <v>115</v>
      </c>
      <c r="E565" s="47">
        <v>500000</v>
      </c>
      <c r="F565" s="64">
        <f t="shared" si="130"/>
        <v>1</v>
      </c>
      <c r="G565" s="47">
        <v>500000</v>
      </c>
      <c r="H565" s="11">
        <v>1</v>
      </c>
      <c r="I565" s="18">
        <f t="shared" si="131"/>
        <v>0</v>
      </c>
      <c r="J565" s="11">
        <f t="shared" si="132"/>
        <v>0</v>
      </c>
    </row>
    <row r="566" spans="1:10">
      <c r="A566" s="14"/>
      <c r="B566" s="72" t="s">
        <v>28</v>
      </c>
      <c r="C566" s="131">
        <v>1</v>
      </c>
      <c r="D566" s="72" t="s">
        <v>115</v>
      </c>
      <c r="E566" s="47">
        <v>2500000</v>
      </c>
      <c r="F566" s="64">
        <f t="shared" si="130"/>
        <v>0</v>
      </c>
      <c r="G566" s="47"/>
      <c r="H566" s="11">
        <v>0</v>
      </c>
      <c r="I566" s="18">
        <f t="shared" si="131"/>
        <v>2500000</v>
      </c>
      <c r="J566" s="11">
        <f t="shared" si="132"/>
        <v>1</v>
      </c>
    </row>
    <row r="567" spans="1:10">
      <c r="A567" s="14"/>
      <c r="B567" s="72" t="s">
        <v>106</v>
      </c>
      <c r="C567" s="131">
        <v>12</v>
      </c>
      <c r="D567" s="72" t="s">
        <v>135</v>
      </c>
      <c r="E567" s="47">
        <v>3000000</v>
      </c>
      <c r="F567" s="64">
        <f t="shared" si="130"/>
        <v>1</v>
      </c>
      <c r="G567" s="47">
        <v>3000000</v>
      </c>
      <c r="H567" s="11">
        <v>1</v>
      </c>
      <c r="I567" s="18">
        <f t="shared" si="131"/>
        <v>0</v>
      </c>
      <c r="J567" s="11">
        <f t="shared" si="132"/>
        <v>0</v>
      </c>
    </row>
    <row r="568" spans="1:10">
      <c r="A568" s="14"/>
      <c r="B568" s="72" t="s">
        <v>29</v>
      </c>
      <c r="C568" s="131">
        <v>1</v>
      </c>
      <c r="D568" s="72" t="s">
        <v>115</v>
      </c>
      <c r="E568" s="47">
        <v>750000</v>
      </c>
      <c r="F568" s="64">
        <f t="shared" si="130"/>
        <v>1</v>
      </c>
      <c r="G568" s="47">
        <v>750000</v>
      </c>
      <c r="H568" s="11">
        <v>1</v>
      </c>
      <c r="I568" s="18">
        <f t="shared" si="131"/>
        <v>0</v>
      </c>
      <c r="J568" s="11">
        <f t="shared" si="132"/>
        <v>0</v>
      </c>
    </row>
    <row r="569" spans="1:10">
      <c r="A569" s="14"/>
      <c r="B569" s="150" t="s">
        <v>376</v>
      </c>
      <c r="C569" s="86">
        <v>1</v>
      </c>
      <c r="D569" s="153" t="s">
        <v>115</v>
      </c>
      <c r="E569" s="47">
        <v>1250000</v>
      </c>
      <c r="F569" s="64">
        <f t="shared" si="130"/>
        <v>1</v>
      </c>
      <c r="G569" s="47">
        <v>1250000</v>
      </c>
      <c r="H569" s="11">
        <v>1</v>
      </c>
      <c r="I569" s="18">
        <f t="shared" si="131"/>
        <v>0</v>
      </c>
      <c r="J569" s="11">
        <f t="shared" si="132"/>
        <v>0</v>
      </c>
    </row>
    <row r="570" spans="1:10">
      <c r="A570" s="14"/>
      <c r="B570" s="72" t="s">
        <v>94</v>
      </c>
      <c r="C570" s="131">
        <v>1</v>
      </c>
      <c r="D570" s="72" t="s">
        <v>115</v>
      </c>
      <c r="E570" s="47">
        <v>1000000</v>
      </c>
      <c r="F570" s="64">
        <f t="shared" si="130"/>
        <v>1</v>
      </c>
      <c r="G570" s="47">
        <v>1000000</v>
      </c>
      <c r="H570" s="11">
        <v>1</v>
      </c>
      <c r="I570" s="18">
        <f t="shared" si="131"/>
        <v>0</v>
      </c>
      <c r="J570" s="11">
        <f t="shared" si="132"/>
        <v>0</v>
      </c>
    </row>
    <row r="571" spans="1:10">
      <c r="A571" s="14"/>
      <c r="B571" s="72" t="s">
        <v>32</v>
      </c>
      <c r="C571" s="131">
        <v>1</v>
      </c>
      <c r="D571" s="72" t="s">
        <v>115</v>
      </c>
      <c r="E571" s="47">
        <v>4800000</v>
      </c>
      <c r="F571" s="64">
        <f t="shared" si="130"/>
        <v>0</v>
      </c>
      <c r="G571" s="47"/>
      <c r="H571" s="11">
        <v>0</v>
      </c>
      <c r="I571" s="18">
        <f t="shared" si="131"/>
        <v>4800000</v>
      </c>
      <c r="J571" s="11">
        <f t="shared" si="132"/>
        <v>1</v>
      </c>
    </row>
    <row r="572" spans="1:10">
      <c r="A572" s="14"/>
      <c r="B572" s="72" t="s">
        <v>110</v>
      </c>
      <c r="C572" s="131">
        <v>2</v>
      </c>
      <c r="D572" s="72" t="s">
        <v>126</v>
      </c>
      <c r="E572" s="47">
        <v>7000000</v>
      </c>
      <c r="F572" s="64">
        <f t="shared" si="130"/>
        <v>1</v>
      </c>
      <c r="G572" s="47">
        <v>7000000</v>
      </c>
      <c r="H572" s="11">
        <v>1</v>
      </c>
      <c r="I572" s="18">
        <f t="shared" si="131"/>
        <v>0</v>
      </c>
      <c r="J572" s="11">
        <f t="shared" si="132"/>
        <v>0</v>
      </c>
    </row>
    <row r="573" spans="1:10">
      <c r="A573" s="14"/>
      <c r="B573" s="119" t="s">
        <v>36</v>
      </c>
      <c r="C573" s="156">
        <v>3</v>
      </c>
      <c r="D573" s="79" t="s">
        <v>126</v>
      </c>
      <c r="E573" s="47">
        <v>1350000</v>
      </c>
      <c r="F573" s="64">
        <f t="shared" si="130"/>
        <v>1</v>
      </c>
      <c r="G573" s="47">
        <v>1350000</v>
      </c>
      <c r="H573" s="11">
        <v>1</v>
      </c>
      <c r="I573" s="18">
        <f t="shared" si="131"/>
        <v>0</v>
      </c>
      <c r="J573" s="11">
        <f t="shared" si="132"/>
        <v>0</v>
      </c>
    </row>
    <row r="574" spans="1:10">
      <c r="A574" s="14"/>
      <c r="B574" s="16"/>
      <c r="C574" s="89"/>
      <c r="D574" s="79"/>
      <c r="E574" s="47"/>
      <c r="F574" s="64"/>
      <c r="G574" s="47"/>
      <c r="H574" s="11"/>
      <c r="I574" s="18"/>
      <c r="J574" s="11"/>
    </row>
    <row r="575" spans="1:10">
      <c r="A575" s="14"/>
      <c r="B575" s="16"/>
      <c r="C575" s="9"/>
      <c r="D575" s="91"/>
      <c r="E575" s="47"/>
      <c r="F575" s="65"/>
      <c r="G575" s="70"/>
      <c r="H575" s="11"/>
      <c r="I575" s="18"/>
      <c r="J575" s="11"/>
    </row>
    <row r="576" spans="1:10">
      <c r="A576" s="14"/>
      <c r="B576" s="105" t="s">
        <v>46</v>
      </c>
      <c r="C576" s="14"/>
      <c r="D576" s="85"/>
      <c r="E576" s="47"/>
      <c r="F576" s="65"/>
      <c r="G576" s="70"/>
      <c r="H576" s="23"/>
      <c r="I576" s="18"/>
      <c r="J576" s="11"/>
    </row>
    <row r="577" spans="1:10">
      <c r="A577" s="14"/>
      <c r="B577" s="72" t="s">
        <v>377</v>
      </c>
      <c r="C577" s="131">
        <v>150</v>
      </c>
      <c r="D577" s="72" t="s">
        <v>35</v>
      </c>
      <c r="E577" s="47">
        <v>1500000</v>
      </c>
      <c r="F577" s="64">
        <f t="shared" ref="F577:F587" si="133">+H577</f>
        <v>1</v>
      </c>
      <c r="G577" s="47">
        <v>1500000</v>
      </c>
      <c r="H577" s="11">
        <v>1</v>
      </c>
      <c r="I577" s="18">
        <f t="shared" ref="I577:I587" si="134">SUM(E577-G577)</f>
        <v>0</v>
      </c>
      <c r="J577" s="11">
        <f t="shared" ref="J577:J587" si="135">100%-H577</f>
        <v>0</v>
      </c>
    </row>
    <row r="578" spans="1:10">
      <c r="A578" s="14"/>
      <c r="B578" s="72" t="s">
        <v>352</v>
      </c>
      <c r="C578" s="131">
        <v>100</v>
      </c>
      <c r="D578" s="72" t="s">
        <v>35</v>
      </c>
      <c r="E578" s="47">
        <v>1000000</v>
      </c>
      <c r="F578" s="64">
        <f t="shared" si="133"/>
        <v>1</v>
      </c>
      <c r="G578" s="47">
        <v>1000000</v>
      </c>
      <c r="H578" s="11">
        <v>1</v>
      </c>
      <c r="I578" s="18">
        <f t="shared" si="134"/>
        <v>0</v>
      </c>
      <c r="J578" s="11">
        <f t="shared" si="135"/>
        <v>0</v>
      </c>
    </row>
    <row r="579" spans="1:10">
      <c r="A579" s="14"/>
      <c r="B579" s="72" t="s">
        <v>26</v>
      </c>
      <c r="C579" s="131">
        <v>14</v>
      </c>
      <c r="D579" s="72" t="s">
        <v>134</v>
      </c>
      <c r="E579" s="47">
        <v>3500000</v>
      </c>
      <c r="F579" s="64">
        <f t="shared" si="133"/>
        <v>1</v>
      </c>
      <c r="G579" s="47">
        <v>3500000</v>
      </c>
      <c r="H579" s="11">
        <v>1</v>
      </c>
      <c r="I579" s="18">
        <f t="shared" si="134"/>
        <v>0</v>
      </c>
      <c r="J579" s="11">
        <f t="shared" si="135"/>
        <v>0</v>
      </c>
    </row>
    <row r="580" spans="1:10">
      <c r="A580" s="14"/>
      <c r="B580" s="72" t="s">
        <v>342</v>
      </c>
      <c r="C580" s="131">
        <v>12</v>
      </c>
      <c r="D580" s="72" t="s">
        <v>135</v>
      </c>
      <c r="E580" s="47">
        <v>3000000</v>
      </c>
      <c r="F580" s="64">
        <f t="shared" si="133"/>
        <v>1</v>
      </c>
      <c r="G580" s="47">
        <v>3000000</v>
      </c>
      <c r="H580" s="11">
        <v>1</v>
      </c>
      <c r="I580" s="18">
        <f t="shared" si="134"/>
        <v>0</v>
      </c>
      <c r="J580" s="11">
        <f t="shared" si="135"/>
        <v>0</v>
      </c>
    </row>
    <row r="581" spans="1:10">
      <c r="A581" s="14"/>
      <c r="B581" s="120" t="s">
        <v>341</v>
      </c>
      <c r="C581" s="131">
        <v>1</v>
      </c>
      <c r="D581" s="72" t="s">
        <v>115</v>
      </c>
      <c r="E581" s="47">
        <v>1500000</v>
      </c>
      <c r="F581" s="64">
        <f t="shared" si="133"/>
        <v>1</v>
      </c>
      <c r="G581" s="47">
        <v>1500000</v>
      </c>
      <c r="H581" s="11">
        <v>1</v>
      </c>
      <c r="I581" s="18">
        <f t="shared" si="134"/>
        <v>0</v>
      </c>
      <c r="J581" s="11">
        <f t="shared" si="135"/>
        <v>0</v>
      </c>
    </row>
    <row r="582" spans="1:10">
      <c r="A582" s="14"/>
      <c r="B582" s="72" t="s">
        <v>44</v>
      </c>
      <c r="C582" s="131">
        <v>1</v>
      </c>
      <c r="D582" s="72" t="s">
        <v>115</v>
      </c>
      <c r="E582" s="47">
        <v>2500000</v>
      </c>
      <c r="F582" s="64">
        <f t="shared" si="133"/>
        <v>0</v>
      </c>
      <c r="G582" s="47"/>
      <c r="H582" s="11">
        <v>0</v>
      </c>
      <c r="I582" s="18">
        <f t="shared" si="134"/>
        <v>2500000</v>
      </c>
      <c r="J582" s="11">
        <f t="shared" si="135"/>
        <v>1</v>
      </c>
    </row>
    <row r="583" spans="1:10">
      <c r="A583" s="14"/>
      <c r="B583" s="72" t="s">
        <v>24</v>
      </c>
      <c r="C583" s="131">
        <v>1</v>
      </c>
      <c r="D583" s="72" t="s">
        <v>115</v>
      </c>
      <c r="E583" s="47">
        <v>150000</v>
      </c>
      <c r="F583" s="64">
        <f t="shared" si="133"/>
        <v>1</v>
      </c>
      <c r="G583" s="47">
        <v>150000</v>
      </c>
      <c r="H583" s="11">
        <v>1</v>
      </c>
      <c r="I583" s="18">
        <f t="shared" si="134"/>
        <v>0</v>
      </c>
      <c r="J583" s="11">
        <f t="shared" si="135"/>
        <v>0</v>
      </c>
    </row>
    <row r="584" spans="1:10">
      <c r="A584" s="14"/>
      <c r="B584" s="72" t="s">
        <v>378</v>
      </c>
      <c r="C584" s="131">
        <v>1</v>
      </c>
      <c r="D584" s="150" t="s">
        <v>115</v>
      </c>
      <c r="E584" s="47">
        <v>1000000</v>
      </c>
      <c r="F584" s="64">
        <f t="shared" si="133"/>
        <v>1</v>
      </c>
      <c r="G584" s="47">
        <v>1000000</v>
      </c>
      <c r="H584" s="11">
        <v>1</v>
      </c>
      <c r="I584" s="18">
        <f t="shared" si="134"/>
        <v>0</v>
      </c>
      <c r="J584" s="11">
        <f t="shared" si="135"/>
        <v>0</v>
      </c>
    </row>
    <row r="585" spans="1:10">
      <c r="A585" s="14"/>
      <c r="B585" s="72" t="s">
        <v>73</v>
      </c>
      <c r="C585" s="131">
        <v>1</v>
      </c>
      <c r="D585" s="72" t="s">
        <v>115</v>
      </c>
      <c r="E585" s="47">
        <v>4800000</v>
      </c>
      <c r="F585" s="64">
        <f t="shared" si="133"/>
        <v>0</v>
      </c>
      <c r="G585" s="47"/>
      <c r="H585" s="11">
        <v>0</v>
      </c>
      <c r="I585" s="18">
        <f t="shared" si="134"/>
        <v>4800000</v>
      </c>
      <c r="J585" s="11">
        <f t="shared" si="135"/>
        <v>1</v>
      </c>
    </row>
    <row r="586" spans="1:10">
      <c r="A586" s="14"/>
      <c r="B586" s="119" t="s">
        <v>36</v>
      </c>
      <c r="C586" s="156">
        <v>9</v>
      </c>
      <c r="D586" s="119" t="s">
        <v>126</v>
      </c>
      <c r="E586" s="47">
        <v>4050000</v>
      </c>
      <c r="F586" s="64">
        <f t="shared" si="133"/>
        <v>1</v>
      </c>
      <c r="G586" s="47">
        <v>4050000</v>
      </c>
      <c r="H586" s="11">
        <v>1</v>
      </c>
      <c r="I586" s="18">
        <f t="shared" si="134"/>
        <v>0</v>
      </c>
      <c r="J586" s="11">
        <f t="shared" si="135"/>
        <v>0</v>
      </c>
    </row>
    <row r="587" spans="1:10">
      <c r="A587" s="14"/>
      <c r="B587" s="72" t="s">
        <v>108</v>
      </c>
      <c r="C587" s="131">
        <v>2</v>
      </c>
      <c r="D587" s="72" t="s">
        <v>126</v>
      </c>
      <c r="E587" s="47">
        <v>7000000</v>
      </c>
      <c r="F587" s="64">
        <f t="shared" si="133"/>
        <v>1</v>
      </c>
      <c r="G587" s="47">
        <v>7000000</v>
      </c>
      <c r="H587" s="11">
        <v>1</v>
      </c>
      <c r="I587" s="18">
        <f t="shared" si="134"/>
        <v>0</v>
      </c>
      <c r="J587" s="11">
        <f t="shared" si="135"/>
        <v>0</v>
      </c>
    </row>
    <row r="588" spans="1:10">
      <c r="A588" s="14"/>
      <c r="B588" s="16"/>
      <c r="C588" s="9"/>
      <c r="D588" s="91"/>
      <c r="E588" s="47"/>
      <c r="F588" s="65"/>
      <c r="G588" s="70"/>
      <c r="H588" s="11"/>
      <c r="I588" s="18"/>
      <c r="J588" s="11"/>
    </row>
    <row r="589" spans="1:10">
      <c r="A589" s="14"/>
      <c r="B589" s="105" t="s">
        <v>67</v>
      </c>
      <c r="C589" s="14"/>
      <c r="D589" s="85"/>
      <c r="E589" s="47"/>
      <c r="F589" s="65"/>
      <c r="G589" s="70"/>
      <c r="H589" s="23"/>
      <c r="I589" s="18"/>
      <c r="J589" s="11"/>
    </row>
    <row r="590" spans="1:10" ht="15.75">
      <c r="A590" s="14"/>
      <c r="B590" s="120" t="s">
        <v>26</v>
      </c>
      <c r="C590" s="110">
        <v>13</v>
      </c>
      <c r="D590" s="77" t="s">
        <v>134</v>
      </c>
      <c r="E590" s="47">
        <v>3250000</v>
      </c>
      <c r="F590" s="64">
        <f t="shared" ref="F590:F600" si="136">+H590</f>
        <v>1</v>
      </c>
      <c r="G590" s="47">
        <v>3250000</v>
      </c>
      <c r="H590" s="11">
        <v>1</v>
      </c>
      <c r="I590" s="18">
        <f t="shared" ref="I590:I615" si="137">SUM(E590-G590)</f>
        <v>0</v>
      </c>
      <c r="J590" s="11">
        <f t="shared" ref="J590:J600" si="138">100%-H590</f>
        <v>0</v>
      </c>
    </row>
    <row r="591" spans="1:10" ht="15.75">
      <c r="A591" s="14"/>
      <c r="B591" s="72" t="s">
        <v>379</v>
      </c>
      <c r="C591" s="110">
        <v>75</v>
      </c>
      <c r="D591" s="77" t="s">
        <v>38</v>
      </c>
      <c r="E591" s="47">
        <v>1875000</v>
      </c>
      <c r="F591" s="64">
        <f t="shared" si="136"/>
        <v>1</v>
      </c>
      <c r="G591" s="47">
        <v>1875000</v>
      </c>
      <c r="H591" s="11">
        <v>1</v>
      </c>
      <c r="I591" s="18">
        <f t="shared" si="137"/>
        <v>0</v>
      </c>
      <c r="J591" s="11">
        <f t="shared" si="138"/>
        <v>0</v>
      </c>
    </row>
    <row r="592" spans="1:10" ht="15.75">
      <c r="A592" s="14"/>
      <c r="B592" s="72" t="s">
        <v>380</v>
      </c>
      <c r="C592" s="110">
        <v>65</v>
      </c>
      <c r="D592" s="77" t="s">
        <v>38</v>
      </c>
      <c r="E592" s="47">
        <v>1625000</v>
      </c>
      <c r="F592" s="64">
        <f t="shared" si="136"/>
        <v>1</v>
      </c>
      <c r="G592" s="47">
        <v>1625000</v>
      </c>
      <c r="H592" s="11">
        <v>1</v>
      </c>
      <c r="I592" s="18">
        <f t="shared" si="137"/>
        <v>0</v>
      </c>
      <c r="J592" s="11">
        <f t="shared" si="138"/>
        <v>0</v>
      </c>
    </row>
    <row r="593" spans="1:10" ht="15.75">
      <c r="A593" s="14"/>
      <c r="B593" s="120" t="s">
        <v>341</v>
      </c>
      <c r="C593" s="110">
        <v>1</v>
      </c>
      <c r="D593" s="77" t="s">
        <v>115</v>
      </c>
      <c r="E593" s="47">
        <v>1500000</v>
      </c>
      <c r="F593" s="64">
        <f t="shared" si="136"/>
        <v>1</v>
      </c>
      <c r="G593" s="47">
        <v>1500000</v>
      </c>
      <c r="H593" s="11">
        <v>1</v>
      </c>
      <c r="I593" s="18">
        <f t="shared" si="137"/>
        <v>0</v>
      </c>
      <c r="J593" s="11">
        <f t="shared" si="138"/>
        <v>0</v>
      </c>
    </row>
    <row r="594" spans="1:10" ht="15.75">
      <c r="A594" s="14"/>
      <c r="B594" s="120" t="s">
        <v>28</v>
      </c>
      <c r="C594" s="110">
        <v>1</v>
      </c>
      <c r="D594" s="77" t="s">
        <v>115</v>
      </c>
      <c r="E594" s="47">
        <v>2500000</v>
      </c>
      <c r="F594" s="64">
        <f t="shared" si="136"/>
        <v>0</v>
      </c>
      <c r="G594" s="47"/>
      <c r="H594" s="11">
        <v>0</v>
      </c>
      <c r="I594" s="18">
        <f t="shared" si="137"/>
        <v>2500000</v>
      </c>
      <c r="J594" s="11">
        <f t="shared" si="138"/>
        <v>1</v>
      </c>
    </row>
    <row r="595" spans="1:10" ht="15.75">
      <c r="A595" s="14"/>
      <c r="B595" s="120" t="s">
        <v>29</v>
      </c>
      <c r="C595" s="110">
        <v>1</v>
      </c>
      <c r="D595" s="77" t="s">
        <v>115</v>
      </c>
      <c r="E595" s="47">
        <v>750000</v>
      </c>
      <c r="F595" s="64">
        <f t="shared" si="136"/>
        <v>1</v>
      </c>
      <c r="G595" s="47">
        <v>750000</v>
      </c>
      <c r="H595" s="11">
        <v>1</v>
      </c>
      <c r="I595" s="18">
        <f t="shared" si="137"/>
        <v>0</v>
      </c>
      <c r="J595" s="11">
        <f t="shared" si="138"/>
        <v>0</v>
      </c>
    </row>
    <row r="596" spans="1:10" ht="15.75">
      <c r="A596" s="14"/>
      <c r="B596" s="120" t="s">
        <v>23</v>
      </c>
      <c r="C596" s="110">
        <v>12</v>
      </c>
      <c r="D596" s="77" t="s">
        <v>135</v>
      </c>
      <c r="E596" s="47">
        <v>3000000</v>
      </c>
      <c r="F596" s="64">
        <f t="shared" si="136"/>
        <v>1</v>
      </c>
      <c r="G596" s="47">
        <v>3000000</v>
      </c>
      <c r="H596" s="11">
        <v>1</v>
      </c>
      <c r="I596" s="18">
        <f t="shared" si="137"/>
        <v>0</v>
      </c>
      <c r="J596" s="11">
        <f t="shared" si="138"/>
        <v>0</v>
      </c>
    </row>
    <row r="597" spans="1:10" ht="15.75">
      <c r="A597" s="14"/>
      <c r="B597" s="120" t="s">
        <v>94</v>
      </c>
      <c r="C597" s="110">
        <v>1</v>
      </c>
      <c r="D597" s="77" t="s">
        <v>115</v>
      </c>
      <c r="E597" s="47">
        <v>1000000</v>
      </c>
      <c r="F597" s="64">
        <f t="shared" si="136"/>
        <v>1</v>
      </c>
      <c r="G597" s="47">
        <v>1000000</v>
      </c>
      <c r="H597" s="11">
        <v>1</v>
      </c>
      <c r="I597" s="18">
        <f t="shared" si="137"/>
        <v>0</v>
      </c>
      <c r="J597" s="11">
        <f t="shared" si="138"/>
        <v>0</v>
      </c>
    </row>
    <row r="598" spans="1:10" ht="15.75">
      <c r="A598" s="14"/>
      <c r="B598" s="120" t="s">
        <v>32</v>
      </c>
      <c r="C598" s="110">
        <v>1</v>
      </c>
      <c r="D598" s="77" t="s">
        <v>120</v>
      </c>
      <c r="E598" s="47">
        <v>4800000</v>
      </c>
      <c r="F598" s="64">
        <f t="shared" si="136"/>
        <v>0</v>
      </c>
      <c r="G598" s="47"/>
      <c r="H598" s="11">
        <v>0</v>
      </c>
      <c r="I598" s="18">
        <f t="shared" si="137"/>
        <v>4800000</v>
      </c>
      <c r="J598" s="11">
        <f t="shared" si="138"/>
        <v>1</v>
      </c>
    </row>
    <row r="599" spans="1:10" ht="15.75">
      <c r="A599" s="14"/>
      <c r="B599" s="120" t="s">
        <v>36</v>
      </c>
      <c r="C599" s="110">
        <v>6</v>
      </c>
      <c r="D599" s="77" t="s">
        <v>134</v>
      </c>
      <c r="E599" s="47">
        <v>2700000</v>
      </c>
      <c r="F599" s="64">
        <f t="shared" si="136"/>
        <v>1</v>
      </c>
      <c r="G599" s="47">
        <v>2700000</v>
      </c>
      <c r="H599" s="11">
        <v>1</v>
      </c>
      <c r="I599" s="18">
        <f t="shared" si="137"/>
        <v>0</v>
      </c>
      <c r="J599" s="11">
        <f t="shared" si="138"/>
        <v>0</v>
      </c>
    </row>
    <row r="600" spans="1:10" ht="15.75">
      <c r="A600" s="14"/>
      <c r="B600" s="120" t="s">
        <v>110</v>
      </c>
      <c r="C600" s="110">
        <v>2</v>
      </c>
      <c r="D600" s="77" t="s">
        <v>126</v>
      </c>
      <c r="E600" s="47">
        <v>7000000</v>
      </c>
      <c r="F600" s="64">
        <f t="shared" si="136"/>
        <v>1</v>
      </c>
      <c r="G600" s="47">
        <v>7000000</v>
      </c>
      <c r="H600" s="11">
        <v>1</v>
      </c>
      <c r="I600" s="18">
        <f t="shared" si="137"/>
        <v>0</v>
      </c>
      <c r="J600" s="11">
        <f t="shared" si="138"/>
        <v>0</v>
      </c>
    </row>
    <row r="601" spans="1:10" ht="15.75">
      <c r="A601" s="14"/>
      <c r="B601" s="77"/>
      <c r="C601" s="92"/>
      <c r="D601" s="80"/>
      <c r="E601" s="47"/>
      <c r="F601" s="64"/>
      <c r="G601" s="47"/>
      <c r="H601" s="11"/>
      <c r="I601" s="18"/>
      <c r="J601" s="11"/>
    </row>
    <row r="602" spans="1:10" ht="15.75">
      <c r="A602" s="14"/>
      <c r="B602" s="77"/>
      <c r="C602" s="9"/>
      <c r="D602" s="91"/>
      <c r="E602" s="47"/>
      <c r="F602" s="65"/>
      <c r="G602" s="70"/>
      <c r="H602" s="11"/>
      <c r="I602" s="18"/>
      <c r="J602" s="11"/>
    </row>
    <row r="603" spans="1:10">
      <c r="A603" s="14"/>
      <c r="B603" s="105" t="s">
        <v>68</v>
      </c>
      <c r="C603" s="14"/>
      <c r="D603" s="85"/>
      <c r="E603" s="47"/>
      <c r="F603" s="65"/>
      <c r="G603" s="70"/>
      <c r="H603" s="23"/>
      <c r="I603" s="18"/>
      <c r="J603" s="11"/>
    </row>
    <row r="604" spans="1:10">
      <c r="A604" s="14"/>
      <c r="B604" s="119" t="s">
        <v>26</v>
      </c>
      <c r="C604" s="156">
        <v>16</v>
      </c>
      <c r="D604" s="119" t="s">
        <v>134</v>
      </c>
      <c r="E604" s="47">
        <v>4000000</v>
      </c>
      <c r="F604" s="64">
        <f t="shared" ref="F604:F615" si="139">+H604</f>
        <v>1</v>
      </c>
      <c r="G604" s="47">
        <v>4000000</v>
      </c>
      <c r="H604" s="11">
        <v>1</v>
      </c>
      <c r="I604" s="18">
        <f t="shared" si="137"/>
        <v>0</v>
      </c>
      <c r="J604" s="11">
        <f t="shared" ref="J604:J615" si="140">100%-H604</f>
        <v>0</v>
      </c>
    </row>
    <row r="605" spans="1:10">
      <c r="A605" s="14"/>
      <c r="B605" s="72" t="s">
        <v>107</v>
      </c>
      <c r="C605" s="131">
        <v>85</v>
      </c>
      <c r="D605" s="72" t="s">
        <v>35</v>
      </c>
      <c r="E605" s="47">
        <v>1275000</v>
      </c>
      <c r="F605" s="64">
        <f t="shared" si="139"/>
        <v>1</v>
      </c>
      <c r="G605" s="47">
        <v>1275000</v>
      </c>
      <c r="H605" s="11">
        <v>1</v>
      </c>
      <c r="I605" s="18">
        <f t="shared" si="137"/>
        <v>0</v>
      </c>
      <c r="J605" s="11">
        <f t="shared" si="140"/>
        <v>0</v>
      </c>
    </row>
    <row r="606" spans="1:10">
      <c r="A606" s="14"/>
      <c r="B606" s="72" t="s">
        <v>297</v>
      </c>
      <c r="C606" s="131">
        <v>1</v>
      </c>
      <c r="D606" s="72" t="s">
        <v>115</v>
      </c>
      <c r="E606" s="47">
        <v>775000</v>
      </c>
      <c r="F606" s="64">
        <f t="shared" si="139"/>
        <v>1</v>
      </c>
      <c r="G606" s="47">
        <v>775000</v>
      </c>
      <c r="H606" s="11">
        <v>1</v>
      </c>
      <c r="I606" s="18">
        <f t="shared" si="137"/>
        <v>0</v>
      </c>
      <c r="J606" s="11">
        <f t="shared" si="140"/>
        <v>0</v>
      </c>
    </row>
    <row r="607" spans="1:10">
      <c r="A607" s="14"/>
      <c r="B607" s="120" t="s">
        <v>341</v>
      </c>
      <c r="C607" s="131">
        <v>1</v>
      </c>
      <c r="D607" s="72" t="s">
        <v>115</v>
      </c>
      <c r="E607" s="47">
        <v>1500000</v>
      </c>
      <c r="F607" s="64">
        <f t="shared" si="139"/>
        <v>1</v>
      </c>
      <c r="G607" s="47">
        <v>1500000</v>
      </c>
      <c r="H607" s="11">
        <v>1</v>
      </c>
      <c r="I607" s="18">
        <f t="shared" si="137"/>
        <v>0</v>
      </c>
      <c r="J607" s="11">
        <f t="shared" si="140"/>
        <v>0</v>
      </c>
    </row>
    <row r="608" spans="1:10">
      <c r="A608" s="14"/>
      <c r="B608" s="72" t="s">
        <v>28</v>
      </c>
      <c r="C608" s="131">
        <v>1</v>
      </c>
      <c r="D608" s="72" t="s">
        <v>115</v>
      </c>
      <c r="E608" s="47">
        <v>2500000</v>
      </c>
      <c r="F608" s="64">
        <f t="shared" si="139"/>
        <v>0</v>
      </c>
      <c r="G608" s="47"/>
      <c r="H608" s="11">
        <v>0</v>
      </c>
      <c r="I608" s="18">
        <f t="shared" si="137"/>
        <v>2500000</v>
      </c>
      <c r="J608" s="11">
        <f t="shared" si="140"/>
        <v>1</v>
      </c>
    </row>
    <row r="609" spans="1:10">
      <c r="A609" s="14"/>
      <c r="B609" s="72" t="s">
        <v>29</v>
      </c>
      <c r="C609" s="131">
        <v>1</v>
      </c>
      <c r="D609" s="72" t="s">
        <v>115</v>
      </c>
      <c r="E609" s="47">
        <v>750000</v>
      </c>
      <c r="F609" s="64">
        <f t="shared" si="139"/>
        <v>1</v>
      </c>
      <c r="G609" s="47">
        <v>750000</v>
      </c>
      <c r="H609" s="11">
        <v>1</v>
      </c>
      <c r="I609" s="18">
        <f t="shared" si="137"/>
        <v>0</v>
      </c>
      <c r="J609" s="11">
        <f t="shared" si="140"/>
        <v>0</v>
      </c>
    </row>
    <row r="610" spans="1:10">
      <c r="A610" s="14"/>
      <c r="B610" s="72" t="s">
        <v>83</v>
      </c>
      <c r="C610" s="131">
        <v>1</v>
      </c>
      <c r="D610" s="72" t="s">
        <v>115</v>
      </c>
      <c r="E610" s="47">
        <v>500000</v>
      </c>
      <c r="F610" s="64">
        <f t="shared" si="139"/>
        <v>1</v>
      </c>
      <c r="G610" s="47">
        <v>500000</v>
      </c>
      <c r="H610" s="11">
        <v>1</v>
      </c>
      <c r="I610" s="18">
        <f t="shared" si="137"/>
        <v>0</v>
      </c>
      <c r="J610" s="11">
        <f t="shared" si="140"/>
        <v>0</v>
      </c>
    </row>
    <row r="611" spans="1:10">
      <c r="A611" s="14"/>
      <c r="B611" s="119" t="s">
        <v>96</v>
      </c>
      <c r="C611" s="156">
        <v>12</v>
      </c>
      <c r="D611" s="119" t="s">
        <v>135</v>
      </c>
      <c r="E611" s="47">
        <v>3000000</v>
      </c>
      <c r="F611" s="64">
        <f t="shared" si="139"/>
        <v>1</v>
      </c>
      <c r="G611" s="47">
        <v>3000000</v>
      </c>
      <c r="H611" s="11">
        <v>1</v>
      </c>
      <c r="I611" s="18">
        <f t="shared" si="137"/>
        <v>0</v>
      </c>
      <c r="J611" s="11">
        <f t="shared" si="140"/>
        <v>0</v>
      </c>
    </row>
    <row r="612" spans="1:10">
      <c r="A612" s="14"/>
      <c r="B612" s="72" t="s">
        <v>94</v>
      </c>
      <c r="C612" s="131">
        <v>1</v>
      </c>
      <c r="D612" s="72" t="s">
        <v>115</v>
      </c>
      <c r="E612" s="47">
        <v>1200000</v>
      </c>
      <c r="F612" s="64">
        <f t="shared" si="139"/>
        <v>1</v>
      </c>
      <c r="G612" s="47">
        <v>1200000</v>
      </c>
      <c r="H612" s="11">
        <v>1</v>
      </c>
      <c r="I612" s="18">
        <f t="shared" si="137"/>
        <v>0</v>
      </c>
      <c r="J612" s="11">
        <f t="shared" si="140"/>
        <v>0</v>
      </c>
    </row>
    <row r="613" spans="1:10">
      <c r="A613" s="14"/>
      <c r="B613" s="72" t="s">
        <v>104</v>
      </c>
      <c r="C613" s="131">
        <v>1</v>
      </c>
      <c r="D613" s="72" t="s">
        <v>115</v>
      </c>
      <c r="E613" s="47">
        <v>4800000</v>
      </c>
      <c r="F613" s="64">
        <f t="shared" si="139"/>
        <v>0</v>
      </c>
      <c r="G613" s="47"/>
      <c r="H613" s="11">
        <v>0</v>
      </c>
      <c r="I613" s="18">
        <f t="shared" si="137"/>
        <v>4800000</v>
      </c>
      <c r="J613" s="11">
        <f t="shared" si="140"/>
        <v>1</v>
      </c>
    </row>
    <row r="614" spans="1:10">
      <c r="A614" s="14"/>
      <c r="B614" s="119" t="s">
        <v>36</v>
      </c>
      <c r="C614" s="156">
        <v>6</v>
      </c>
      <c r="D614" s="119" t="s">
        <v>134</v>
      </c>
      <c r="E614" s="47">
        <v>2700000</v>
      </c>
      <c r="F614" s="64">
        <f t="shared" si="139"/>
        <v>1</v>
      </c>
      <c r="G614" s="47">
        <v>2700000</v>
      </c>
      <c r="H614" s="11">
        <v>1</v>
      </c>
      <c r="I614" s="18">
        <f t="shared" si="137"/>
        <v>0</v>
      </c>
      <c r="J614" s="11">
        <f t="shared" si="140"/>
        <v>0</v>
      </c>
    </row>
    <row r="615" spans="1:10">
      <c r="A615" s="14"/>
      <c r="B615" s="72" t="s">
        <v>34</v>
      </c>
      <c r="C615" s="131">
        <v>2</v>
      </c>
      <c r="D615" s="72" t="s">
        <v>126</v>
      </c>
      <c r="E615" s="47">
        <v>7000000</v>
      </c>
      <c r="F615" s="64">
        <f t="shared" si="139"/>
        <v>1</v>
      </c>
      <c r="G615" s="47">
        <v>7000000</v>
      </c>
      <c r="H615" s="11">
        <v>1</v>
      </c>
      <c r="I615" s="18">
        <f t="shared" si="137"/>
        <v>0</v>
      </c>
      <c r="J615" s="11">
        <f t="shared" si="140"/>
        <v>0</v>
      </c>
    </row>
    <row r="616" spans="1:10">
      <c r="A616" s="14"/>
      <c r="B616" s="16"/>
      <c r="C616" s="9"/>
      <c r="D616" s="91"/>
      <c r="E616" s="47"/>
      <c r="F616" s="65"/>
      <c r="G616" s="70"/>
      <c r="H616" s="11"/>
      <c r="I616" s="18"/>
      <c r="J616" s="11"/>
    </row>
    <row r="617" spans="1:10">
      <c r="A617" s="14"/>
      <c r="B617" s="105" t="s">
        <v>69</v>
      </c>
      <c r="C617" s="14"/>
      <c r="D617" s="85"/>
      <c r="E617" s="47"/>
      <c r="F617" s="65"/>
      <c r="G617" s="70"/>
      <c r="H617" s="23"/>
      <c r="I617" s="18"/>
      <c r="J617" s="11"/>
    </row>
    <row r="618" spans="1:10">
      <c r="A618" s="14"/>
      <c r="B618" s="72" t="s">
        <v>149</v>
      </c>
      <c r="C618" s="131">
        <v>200</v>
      </c>
      <c r="D618" s="72" t="s">
        <v>35</v>
      </c>
      <c r="E618" s="47">
        <v>2000000</v>
      </c>
      <c r="F618" s="64">
        <f t="shared" ref="F618:F630" si="141">+H618</f>
        <v>1</v>
      </c>
      <c r="G618" s="47">
        <v>2000000</v>
      </c>
      <c r="H618" s="11">
        <v>1</v>
      </c>
      <c r="I618" s="18">
        <f t="shared" ref="I618:I630" si="142">SUM(E618-G618)</f>
        <v>0</v>
      </c>
      <c r="J618" s="11">
        <f t="shared" ref="J618:J630" si="143">100%-H618</f>
        <v>0</v>
      </c>
    </row>
    <row r="619" spans="1:10">
      <c r="A619" s="14"/>
      <c r="B619" s="72" t="s">
        <v>150</v>
      </c>
      <c r="C619" s="131">
        <v>200</v>
      </c>
      <c r="D619" s="72" t="s">
        <v>115</v>
      </c>
      <c r="E619" s="47">
        <v>2000000</v>
      </c>
      <c r="F619" s="64">
        <f t="shared" si="141"/>
        <v>1</v>
      </c>
      <c r="G619" s="47">
        <v>2000000</v>
      </c>
      <c r="H619" s="11">
        <v>1</v>
      </c>
      <c r="I619" s="18">
        <f t="shared" si="142"/>
        <v>0</v>
      </c>
      <c r="J619" s="11">
        <f t="shared" si="143"/>
        <v>0</v>
      </c>
    </row>
    <row r="620" spans="1:10">
      <c r="A620" s="14"/>
      <c r="B620" s="72" t="s">
        <v>26</v>
      </c>
      <c r="C620" s="131">
        <v>10</v>
      </c>
      <c r="D620" s="72" t="s">
        <v>126</v>
      </c>
      <c r="E620" s="47">
        <v>2500000</v>
      </c>
      <c r="F620" s="64">
        <f t="shared" si="141"/>
        <v>1</v>
      </c>
      <c r="G620" s="47">
        <v>2500000</v>
      </c>
      <c r="H620" s="11">
        <v>1</v>
      </c>
      <c r="I620" s="18">
        <f t="shared" si="142"/>
        <v>0</v>
      </c>
      <c r="J620" s="11">
        <f t="shared" si="143"/>
        <v>0</v>
      </c>
    </row>
    <row r="621" spans="1:10">
      <c r="A621" s="14"/>
      <c r="B621" s="72" t="s">
        <v>151</v>
      </c>
      <c r="C621" s="131">
        <v>38</v>
      </c>
      <c r="D621" s="72" t="s">
        <v>35</v>
      </c>
      <c r="E621" s="47">
        <v>950000</v>
      </c>
      <c r="F621" s="64">
        <f t="shared" si="141"/>
        <v>1</v>
      </c>
      <c r="G621" s="47">
        <v>950000</v>
      </c>
      <c r="H621" s="11">
        <v>1</v>
      </c>
      <c r="I621" s="18">
        <f t="shared" si="142"/>
        <v>0</v>
      </c>
      <c r="J621" s="11">
        <f t="shared" si="143"/>
        <v>0</v>
      </c>
    </row>
    <row r="622" spans="1:10">
      <c r="A622" s="14"/>
      <c r="B622" s="120" t="s">
        <v>341</v>
      </c>
      <c r="C622" s="131">
        <v>1</v>
      </c>
      <c r="D622" s="72" t="s">
        <v>115</v>
      </c>
      <c r="E622" s="47">
        <v>1500000</v>
      </c>
      <c r="F622" s="64">
        <f t="shared" si="141"/>
        <v>1</v>
      </c>
      <c r="G622" s="47">
        <v>1500000</v>
      </c>
      <c r="H622" s="11">
        <v>1</v>
      </c>
      <c r="I622" s="18">
        <f t="shared" si="142"/>
        <v>0</v>
      </c>
      <c r="J622" s="11">
        <f t="shared" si="143"/>
        <v>0</v>
      </c>
    </row>
    <row r="623" spans="1:10">
      <c r="A623" s="14"/>
      <c r="B623" s="72" t="s">
        <v>28</v>
      </c>
      <c r="C623" s="131">
        <v>1</v>
      </c>
      <c r="D623" s="72" t="s">
        <v>115</v>
      </c>
      <c r="E623" s="47">
        <v>2500000</v>
      </c>
      <c r="F623" s="64">
        <f t="shared" si="141"/>
        <v>0</v>
      </c>
      <c r="G623" s="47"/>
      <c r="H623" s="11">
        <v>0</v>
      </c>
      <c r="I623" s="18">
        <f t="shared" si="142"/>
        <v>2500000</v>
      </c>
      <c r="J623" s="11">
        <f t="shared" si="143"/>
        <v>1</v>
      </c>
    </row>
    <row r="624" spans="1:10">
      <c r="A624" s="14"/>
      <c r="B624" s="72" t="s">
        <v>29</v>
      </c>
      <c r="C624" s="131">
        <v>1</v>
      </c>
      <c r="D624" s="72" t="s">
        <v>115</v>
      </c>
      <c r="E624" s="47">
        <v>750000</v>
      </c>
      <c r="F624" s="64">
        <f t="shared" si="141"/>
        <v>1</v>
      </c>
      <c r="G624" s="47">
        <v>750000</v>
      </c>
      <c r="H624" s="11">
        <v>1</v>
      </c>
      <c r="I624" s="18">
        <f t="shared" si="142"/>
        <v>0</v>
      </c>
      <c r="J624" s="11">
        <f t="shared" si="143"/>
        <v>0</v>
      </c>
    </row>
    <row r="625" spans="1:10">
      <c r="A625" s="14"/>
      <c r="B625" s="72" t="s">
        <v>23</v>
      </c>
      <c r="C625" s="131">
        <v>12</v>
      </c>
      <c r="D625" s="72" t="s">
        <v>135</v>
      </c>
      <c r="E625" s="47">
        <v>3000000</v>
      </c>
      <c r="F625" s="64">
        <f t="shared" si="141"/>
        <v>1</v>
      </c>
      <c r="G625" s="47">
        <v>3000000</v>
      </c>
      <c r="H625" s="11">
        <v>1</v>
      </c>
      <c r="I625" s="18">
        <f t="shared" si="142"/>
        <v>0</v>
      </c>
      <c r="J625" s="11">
        <f t="shared" si="143"/>
        <v>0</v>
      </c>
    </row>
    <row r="626" spans="1:10">
      <c r="A626" s="14"/>
      <c r="B626" s="72" t="s">
        <v>381</v>
      </c>
      <c r="C626" s="131">
        <v>25</v>
      </c>
      <c r="D626" s="72" t="s">
        <v>35</v>
      </c>
      <c r="E626" s="47">
        <v>500000</v>
      </c>
      <c r="F626" s="64">
        <f t="shared" si="141"/>
        <v>1</v>
      </c>
      <c r="G626" s="47">
        <v>500000</v>
      </c>
      <c r="H626" s="11">
        <v>1</v>
      </c>
      <c r="I626" s="18">
        <f t="shared" si="142"/>
        <v>0</v>
      </c>
      <c r="J626" s="11">
        <f t="shared" si="143"/>
        <v>0</v>
      </c>
    </row>
    <row r="627" spans="1:10">
      <c r="A627" s="14"/>
      <c r="B627" s="72" t="s">
        <v>87</v>
      </c>
      <c r="C627" s="131">
        <v>1</v>
      </c>
      <c r="D627" s="72" t="s">
        <v>115</v>
      </c>
      <c r="E627" s="47">
        <v>500000</v>
      </c>
      <c r="F627" s="64">
        <f t="shared" si="141"/>
        <v>1</v>
      </c>
      <c r="G627" s="47">
        <v>500000</v>
      </c>
      <c r="H627" s="11">
        <v>1</v>
      </c>
      <c r="I627" s="18">
        <f t="shared" si="142"/>
        <v>0</v>
      </c>
      <c r="J627" s="11">
        <f t="shared" si="143"/>
        <v>0</v>
      </c>
    </row>
    <row r="628" spans="1:10">
      <c r="A628" s="14"/>
      <c r="B628" s="150" t="s">
        <v>378</v>
      </c>
      <c r="C628" s="131">
        <v>1</v>
      </c>
      <c r="D628" s="72" t="s">
        <v>115</v>
      </c>
      <c r="E628" s="47">
        <v>2000000</v>
      </c>
      <c r="F628" s="64">
        <f t="shared" si="141"/>
        <v>1</v>
      </c>
      <c r="G628" s="47">
        <v>2000000</v>
      </c>
      <c r="H628" s="11">
        <v>1</v>
      </c>
      <c r="I628" s="18">
        <f t="shared" si="142"/>
        <v>0</v>
      </c>
      <c r="J628" s="11">
        <f t="shared" si="143"/>
        <v>0</v>
      </c>
    </row>
    <row r="629" spans="1:10">
      <c r="A629" s="14"/>
      <c r="B629" s="72" t="s">
        <v>32</v>
      </c>
      <c r="C629" s="131">
        <v>1</v>
      </c>
      <c r="D629" s="72" t="s">
        <v>120</v>
      </c>
      <c r="E629" s="47">
        <v>4800000</v>
      </c>
      <c r="F629" s="64">
        <f t="shared" si="141"/>
        <v>0</v>
      </c>
      <c r="G629" s="47"/>
      <c r="H629" s="11">
        <v>0</v>
      </c>
      <c r="I629" s="18">
        <f t="shared" si="142"/>
        <v>4800000</v>
      </c>
      <c r="J629" s="11">
        <f t="shared" si="143"/>
        <v>1</v>
      </c>
    </row>
    <row r="630" spans="1:10">
      <c r="A630" s="14"/>
      <c r="B630" s="72" t="s">
        <v>110</v>
      </c>
      <c r="C630" s="131">
        <v>2</v>
      </c>
      <c r="D630" s="72" t="s">
        <v>126</v>
      </c>
      <c r="E630" s="47">
        <v>7000000</v>
      </c>
      <c r="F630" s="64">
        <f t="shared" si="141"/>
        <v>1</v>
      </c>
      <c r="G630" s="47">
        <v>7000000</v>
      </c>
      <c r="H630" s="11">
        <v>1</v>
      </c>
      <c r="I630" s="18">
        <f t="shared" si="142"/>
        <v>0</v>
      </c>
      <c r="J630" s="11">
        <f t="shared" si="143"/>
        <v>0</v>
      </c>
    </row>
    <row r="631" spans="1:10">
      <c r="A631" s="14"/>
      <c r="B631" s="72"/>
      <c r="C631" s="9"/>
      <c r="D631" s="91"/>
      <c r="E631" s="47"/>
      <c r="F631" s="65"/>
      <c r="G631" s="70"/>
      <c r="H631" s="11"/>
      <c r="I631" s="18"/>
      <c r="J631" s="11"/>
    </row>
    <row r="632" spans="1:10">
      <c r="A632" s="14"/>
      <c r="B632" s="105" t="s">
        <v>70</v>
      </c>
      <c r="C632" s="14"/>
      <c r="D632" s="85"/>
      <c r="E632" s="47"/>
      <c r="F632" s="65"/>
      <c r="G632" s="70"/>
      <c r="H632" s="23"/>
      <c r="I632" s="18"/>
      <c r="J632" s="11"/>
    </row>
    <row r="633" spans="1:10">
      <c r="A633" s="14"/>
      <c r="B633" s="164" t="s">
        <v>382</v>
      </c>
      <c r="C633" s="165">
        <v>150</v>
      </c>
      <c r="D633" s="164" t="s">
        <v>35</v>
      </c>
      <c r="E633" s="47">
        <v>1500000</v>
      </c>
      <c r="F633" s="64">
        <f t="shared" ref="F633:F644" si="144">+H633</f>
        <v>1</v>
      </c>
      <c r="G633" s="47">
        <v>1500000</v>
      </c>
      <c r="H633" s="11">
        <v>1</v>
      </c>
      <c r="I633" s="18">
        <f t="shared" ref="I633:I659" si="145">SUM(E633-G633)</f>
        <v>0</v>
      </c>
      <c r="J633" s="11">
        <f t="shared" ref="J633:J644" si="146">100%-H633</f>
        <v>0</v>
      </c>
    </row>
    <row r="634" spans="1:10">
      <c r="A634" s="14"/>
      <c r="B634" s="164" t="s">
        <v>152</v>
      </c>
      <c r="C634" s="165">
        <v>200</v>
      </c>
      <c r="D634" s="164" t="s">
        <v>35</v>
      </c>
      <c r="E634" s="47">
        <v>2000000</v>
      </c>
      <c r="F634" s="64">
        <f t="shared" si="144"/>
        <v>1</v>
      </c>
      <c r="G634" s="47">
        <v>2000000</v>
      </c>
      <c r="H634" s="11">
        <v>1</v>
      </c>
      <c r="I634" s="18">
        <f t="shared" si="145"/>
        <v>0</v>
      </c>
      <c r="J634" s="11">
        <f t="shared" si="146"/>
        <v>0</v>
      </c>
    </row>
    <row r="635" spans="1:10">
      <c r="A635" s="14"/>
      <c r="B635" s="164" t="s">
        <v>26</v>
      </c>
      <c r="C635" s="165">
        <v>14</v>
      </c>
      <c r="D635" s="164" t="s">
        <v>126</v>
      </c>
      <c r="E635" s="47">
        <v>3500000</v>
      </c>
      <c r="F635" s="64">
        <f t="shared" si="144"/>
        <v>1</v>
      </c>
      <c r="G635" s="47">
        <v>3500000</v>
      </c>
      <c r="H635" s="11">
        <v>1</v>
      </c>
      <c r="I635" s="18">
        <f t="shared" si="145"/>
        <v>0</v>
      </c>
      <c r="J635" s="11">
        <f t="shared" si="146"/>
        <v>0</v>
      </c>
    </row>
    <row r="636" spans="1:10" ht="15.75">
      <c r="A636" s="14"/>
      <c r="B636" s="76" t="s">
        <v>96</v>
      </c>
      <c r="C636" s="165">
        <v>12</v>
      </c>
      <c r="D636" s="164" t="s">
        <v>135</v>
      </c>
      <c r="E636" s="47">
        <v>3000000</v>
      </c>
      <c r="F636" s="64">
        <f t="shared" si="144"/>
        <v>1</v>
      </c>
      <c r="G636" s="47">
        <v>3000000</v>
      </c>
      <c r="H636" s="11">
        <v>1</v>
      </c>
      <c r="I636" s="18">
        <f t="shared" si="145"/>
        <v>0</v>
      </c>
      <c r="J636" s="11">
        <f t="shared" si="146"/>
        <v>0</v>
      </c>
    </row>
    <row r="637" spans="1:10">
      <c r="A637" s="14"/>
      <c r="B637" s="120" t="s">
        <v>341</v>
      </c>
      <c r="C637" s="165">
        <v>1</v>
      </c>
      <c r="D637" s="164" t="s">
        <v>115</v>
      </c>
      <c r="E637" s="47">
        <v>1500000</v>
      </c>
      <c r="F637" s="64">
        <f t="shared" si="144"/>
        <v>1</v>
      </c>
      <c r="G637" s="47">
        <v>1500000</v>
      </c>
      <c r="H637" s="11">
        <v>1</v>
      </c>
      <c r="I637" s="18">
        <f t="shared" si="145"/>
        <v>0</v>
      </c>
      <c r="J637" s="11">
        <f t="shared" si="146"/>
        <v>0</v>
      </c>
    </row>
    <row r="638" spans="1:10">
      <c r="A638" s="14"/>
      <c r="B638" s="164" t="s">
        <v>44</v>
      </c>
      <c r="C638" s="165">
        <v>1</v>
      </c>
      <c r="D638" s="164" t="s">
        <v>115</v>
      </c>
      <c r="E638" s="47">
        <v>2500000</v>
      </c>
      <c r="F638" s="64">
        <f t="shared" si="144"/>
        <v>0</v>
      </c>
      <c r="G638" s="47"/>
      <c r="H638" s="11">
        <v>0</v>
      </c>
      <c r="I638" s="18">
        <f t="shared" si="145"/>
        <v>2500000</v>
      </c>
      <c r="J638" s="11">
        <f t="shared" si="146"/>
        <v>1</v>
      </c>
    </row>
    <row r="639" spans="1:10">
      <c r="A639" s="14"/>
      <c r="B639" s="164" t="s">
        <v>29</v>
      </c>
      <c r="C639" s="165">
        <v>1</v>
      </c>
      <c r="D639" s="164" t="s">
        <v>115</v>
      </c>
      <c r="E639" s="47">
        <v>750000</v>
      </c>
      <c r="F639" s="64">
        <f t="shared" si="144"/>
        <v>1</v>
      </c>
      <c r="G639" s="47">
        <v>750000</v>
      </c>
      <c r="H639" s="11">
        <v>1</v>
      </c>
      <c r="I639" s="18">
        <f t="shared" si="145"/>
        <v>0</v>
      </c>
      <c r="J639" s="11">
        <f t="shared" si="146"/>
        <v>0</v>
      </c>
    </row>
    <row r="640" spans="1:10">
      <c r="A640" s="14"/>
      <c r="B640" s="164" t="s">
        <v>30</v>
      </c>
      <c r="C640" s="165">
        <v>1</v>
      </c>
      <c r="D640" s="164" t="s">
        <v>115</v>
      </c>
      <c r="E640" s="47">
        <v>450000</v>
      </c>
      <c r="F640" s="64">
        <f t="shared" si="144"/>
        <v>1</v>
      </c>
      <c r="G640" s="47">
        <v>450000</v>
      </c>
      <c r="H640" s="11">
        <v>1</v>
      </c>
      <c r="I640" s="18">
        <f t="shared" si="145"/>
        <v>0</v>
      </c>
      <c r="J640" s="11">
        <f t="shared" si="146"/>
        <v>0</v>
      </c>
    </row>
    <row r="641" spans="1:10">
      <c r="A641" s="14"/>
      <c r="B641" s="164" t="s">
        <v>94</v>
      </c>
      <c r="C641" s="165">
        <v>1</v>
      </c>
      <c r="D641" s="164" t="s">
        <v>115</v>
      </c>
      <c r="E641" s="47">
        <v>2000000</v>
      </c>
      <c r="F641" s="64">
        <f t="shared" si="144"/>
        <v>1</v>
      </c>
      <c r="G641" s="47">
        <v>2000000</v>
      </c>
      <c r="H641" s="11">
        <v>1</v>
      </c>
      <c r="I641" s="18">
        <f t="shared" si="145"/>
        <v>0</v>
      </c>
      <c r="J641" s="11">
        <f t="shared" si="146"/>
        <v>0</v>
      </c>
    </row>
    <row r="642" spans="1:10">
      <c r="A642" s="14"/>
      <c r="B642" s="164" t="s">
        <v>153</v>
      </c>
      <c r="C642" s="165">
        <v>200</v>
      </c>
      <c r="D642" s="164" t="s">
        <v>35</v>
      </c>
      <c r="E642" s="47">
        <v>1000000</v>
      </c>
      <c r="F642" s="64">
        <f t="shared" si="144"/>
        <v>1</v>
      </c>
      <c r="G642" s="47">
        <v>1000000</v>
      </c>
      <c r="H642" s="11">
        <v>1</v>
      </c>
      <c r="I642" s="18">
        <f t="shared" si="145"/>
        <v>0</v>
      </c>
      <c r="J642" s="11">
        <f t="shared" si="146"/>
        <v>0</v>
      </c>
    </row>
    <row r="643" spans="1:10">
      <c r="A643" s="14"/>
      <c r="B643" s="164" t="s">
        <v>101</v>
      </c>
      <c r="C643" s="165">
        <v>1</v>
      </c>
      <c r="D643" s="164" t="s">
        <v>115</v>
      </c>
      <c r="E643" s="47">
        <v>4800000</v>
      </c>
      <c r="F643" s="64">
        <f t="shared" si="144"/>
        <v>0</v>
      </c>
      <c r="G643" s="47"/>
      <c r="H643" s="11">
        <v>0</v>
      </c>
      <c r="I643" s="18">
        <f t="shared" si="145"/>
        <v>4800000</v>
      </c>
      <c r="J643" s="11">
        <f t="shared" si="146"/>
        <v>1</v>
      </c>
    </row>
    <row r="644" spans="1:10">
      <c r="A644" s="14"/>
      <c r="B644" s="164" t="s">
        <v>34</v>
      </c>
      <c r="C644" s="165">
        <v>2</v>
      </c>
      <c r="D644" s="164" t="s">
        <v>126</v>
      </c>
      <c r="E644" s="47">
        <v>7000000</v>
      </c>
      <c r="F644" s="64">
        <f t="shared" si="144"/>
        <v>1</v>
      </c>
      <c r="G644" s="47">
        <v>7000000</v>
      </c>
      <c r="H644" s="11">
        <v>1</v>
      </c>
      <c r="I644" s="18">
        <f t="shared" si="145"/>
        <v>0</v>
      </c>
      <c r="J644" s="11">
        <f t="shared" si="146"/>
        <v>0</v>
      </c>
    </row>
    <row r="645" spans="1:10">
      <c r="A645" s="14"/>
      <c r="B645" s="16"/>
      <c r="C645" s="9"/>
      <c r="D645" s="91"/>
      <c r="E645" s="47"/>
      <c r="F645" s="65"/>
      <c r="G645" s="70"/>
      <c r="H645" s="11"/>
      <c r="I645" s="18"/>
      <c r="J645" s="11"/>
    </row>
    <row r="646" spans="1:10">
      <c r="A646" s="14"/>
      <c r="B646" s="105" t="s">
        <v>71</v>
      </c>
      <c r="C646" s="9"/>
      <c r="D646" s="91"/>
      <c r="E646" s="47"/>
      <c r="F646" s="65"/>
      <c r="G646" s="70"/>
      <c r="H646" s="23"/>
      <c r="I646" s="18"/>
      <c r="J646" s="11"/>
    </row>
    <row r="647" spans="1:10">
      <c r="A647" s="14"/>
      <c r="B647" s="72" t="s">
        <v>362</v>
      </c>
      <c r="C647" s="131">
        <v>150</v>
      </c>
      <c r="D647" s="72" t="s">
        <v>35</v>
      </c>
      <c r="E647" s="47">
        <v>1500000</v>
      </c>
      <c r="F647" s="64">
        <f t="shared" ref="F647:F659" si="147">+H647</f>
        <v>1</v>
      </c>
      <c r="G647" s="47">
        <v>1500000</v>
      </c>
      <c r="H647" s="11">
        <v>1</v>
      </c>
      <c r="I647" s="18">
        <f t="shared" si="145"/>
        <v>0</v>
      </c>
      <c r="J647" s="11">
        <f t="shared" ref="J647:J659" si="148">100%-H647</f>
        <v>0</v>
      </c>
    </row>
    <row r="648" spans="1:10">
      <c r="A648" s="14"/>
      <c r="B648" s="72" t="s">
        <v>26</v>
      </c>
      <c r="C648" s="131">
        <v>10</v>
      </c>
      <c r="D648" s="72" t="s">
        <v>134</v>
      </c>
      <c r="E648" s="47">
        <v>2500000</v>
      </c>
      <c r="F648" s="64">
        <f t="shared" si="147"/>
        <v>1</v>
      </c>
      <c r="G648" s="47">
        <v>2500000</v>
      </c>
      <c r="H648" s="11">
        <v>1</v>
      </c>
      <c r="I648" s="18">
        <f t="shared" si="145"/>
        <v>0</v>
      </c>
      <c r="J648" s="11">
        <f t="shared" si="148"/>
        <v>0</v>
      </c>
    </row>
    <row r="649" spans="1:10">
      <c r="A649" s="14"/>
      <c r="B649" s="72" t="s">
        <v>28</v>
      </c>
      <c r="C649" s="131">
        <v>1</v>
      </c>
      <c r="D649" s="72" t="s">
        <v>115</v>
      </c>
      <c r="E649" s="47">
        <v>2500000</v>
      </c>
      <c r="F649" s="64">
        <f t="shared" si="147"/>
        <v>0</v>
      </c>
      <c r="G649" s="47"/>
      <c r="H649" s="11">
        <v>0</v>
      </c>
      <c r="I649" s="18">
        <f t="shared" si="145"/>
        <v>2500000</v>
      </c>
      <c r="J649" s="11">
        <f t="shared" si="148"/>
        <v>1</v>
      </c>
    </row>
    <row r="650" spans="1:10">
      <c r="A650" s="14"/>
      <c r="B650" s="72" t="s">
        <v>29</v>
      </c>
      <c r="C650" s="131">
        <v>1</v>
      </c>
      <c r="D650" s="72" t="s">
        <v>115</v>
      </c>
      <c r="E650" s="47">
        <v>750000</v>
      </c>
      <c r="F650" s="64">
        <f t="shared" si="147"/>
        <v>1</v>
      </c>
      <c r="G650" s="47">
        <v>750000</v>
      </c>
      <c r="H650" s="11">
        <v>1</v>
      </c>
      <c r="I650" s="18">
        <f t="shared" si="145"/>
        <v>0</v>
      </c>
      <c r="J650" s="11">
        <f t="shared" si="148"/>
        <v>0</v>
      </c>
    </row>
    <row r="651" spans="1:10">
      <c r="A651" s="14"/>
      <c r="B651" s="72" t="s">
        <v>96</v>
      </c>
      <c r="C651" s="131">
        <v>12</v>
      </c>
      <c r="D651" s="72" t="s">
        <v>135</v>
      </c>
      <c r="E651" s="47">
        <v>3000000</v>
      </c>
      <c r="F651" s="64">
        <f t="shared" si="147"/>
        <v>1</v>
      </c>
      <c r="G651" s="47">
        <v>3000000</v>
      </c>
      <c r="H651" s="11">
        <v>1</v>
      </c>
      <c r="I651" s="18">
        <f t="shared" si="145"/>
        <v>0</v>
      </c>
      <c r="J651" s="11">
        <f t="shared" si="148"/>
        <v>0</v>
      </c>
    </row>
    <row r="652" spans="1:10">
      <c r="A652" s="14"/>
      <c r="B652" s="72" t="s">
        <v>109</v>
      </c>
      <c r="C652" s="131">
        <v>1</v>
      </c>
      <c r="D652" s="72" t="s">
        <v>115</v>
      </c>
      <c r="E652" s="47">
        <v>2000000</v>
      </c>
      <c r="F652" s="64">
        <f t="shared" si="147"/>
        <v>1</v>
      </c>
      <c r="G652" s="47">
        <v>2000000</v>
      </c>
      <c r="H652" s="11">
        <v>1</v>
      </c>
      <c r="I652" s="18">
        <f t="shared" si="145"/>
        <v>0</v>
      </c>
      <c r="J652" s="11">
        <f t="shared" si="148"/>
        <v>0</v>
      </c>
    </row>
    <row r="653" spans="1:10">
      <c r="A653" s="14"/>
      <c r="B653" s="120" t="s">
        <v>341</v>
      </c>
      <c r="C653" s="131">
        <v>1</v>
      </c>
      <c r="D653" s="72" t="s">
        <v>115</v>
      </c>
      <c r="E653" s="47">
        <v>1500000</v>
      </c>
      <c r="F653" s="64">
        <f t="shared" si="147"/>
        <v>1</v>
      </c>
      <c r="G653" s="47">
        <v>1500000</v>
      </c>
      <c r="H653" s="11">
        <v>1</v>
      </c>
      <c r="I653" s="18">
        <f t="shared" si="145"/>
        <v>0</v>
      </c>
      <c r="J653" s="11">
        <f t="shared" si="148"/>
        <v>0</v>
      </c>
    </row>
    <row r="654" spans="1:10">
      <c r="A654" s="14"/>
      <c r="B654" s="72" t="s">
        <v>50</v>
      </c>
      <c r="C654" s="131">
        <v>1</v>
      </c>
      <c r="D654" s="72" t="s">
        <v>115</v>
      </c>
      <c r="E654" s="47">
        <v>96400</v>
      </c>
      <c r="F654" s="64">
        <f t="shared" si="147"/>
        <v>1</v>
      </c>
      <c r="G654" s="47">
        <v>96400</v>
      </c>
      <c r="H654" s="11">
        <v>1</v>
      </c>
      <c r="I654" s="18">
        <f t="shared" si="145"/>
        <v>0</v>
      </c>
      <c r="J654" s="11">
        <f t="shared" si="148"/>
        <v>0</v>
      </c>
    </row>
    <row r="655" spans="1:10">
      <c r="A655" s="14"/>
      <c r="B655" s="72" t="s">
        <v>94</v>
      </c>
      <c r="C655" s="131">
        <v>1</v>
      </c>
      <c r="D655" s="72" t="s">
        <v>115</v>
      </c>
      <c r="E655" s="47">
        <v>1200000</v>
      </c>
      <c r="F655" s="64">
        <f t="shared" si="147"/>
        <v>1</v>
      </c>
      <c r="G655" s="47">
        <v>1200000</v>
      </c>
      <c r="H655" s="11">
        <v>1</v>
      </c>
      <c r="I655" s="18">
        <f t="shared" si="145"/>
        <v>0</v>
      </c>
      <c r="J655" s="11">
        <f t="shared" si="148"/>
        <v>0</v>
      </c>
    </row>
    <row r="656" spans="1:10">
      <c r="A656" s="14"/>
      <c r="B656" s="72" t="s">
        <v>32</v>
      </c>
      <c r="C656" s="131">
        <v>1</v>
      </c>
      <c r="D656" s="72" t="s">
        <v>120</v>
      </c>
      <c r="E656" s="47">
        <v>4800000</v>
      </c>
      <c r="F656" s="64">
        <f t="shared" si="147"/>
        <v>0</v>
      </c>
      <c r="G656" s="47"/>
      <c r="H656" s="11">
        <v>0</v>
      </c>
      <c r="I656" s="18">
        <f t="shared" si="145"/>
        <v>4800000</v>
      </c>
      <c r="J656" s="11">
        <f t="shared" si="148"/>
        <v>1</v>
      </c>
    </row>
    <row r="657" spans="1:10">
      <c r="A657" s="14"/>
      <c r="B657" s="72" t="s">
        <v>97</v>
      </c>
      <c r="C657" s="131">
        <v>1</v>
      </c>
      <c r="D657" s="72" t="s">
        <v>126</v>
      </c>
      <c r="E657" s="47">
        <v>453600</v>
      </c>
      <c r="F657" s="64">
        <f t="shared" si="147"/>
        <v>1</v>
      </c>
      <c r="G657" s="47">
        <v>453600</v>
      </c>
      <c r="H657" s="11">
        <v>1</v>
      </c>
      <c r="I657" s="18">
        <f t="shared" si="145"/>
        <v>0</v>
      </c>
      <c r="J657" s="11">
        <f t="shared" si="148"/>
        <v>0</v>
      </c>
    </row>
    <row r="658" spans="1:10">
      <c r="A658" s="14"/>
      <c r="B658" s="72" t="s">
        <v>36</v>
      </c>
      <c r="C658" s="131">
        <v>6</v>
      </c>
      <c r="D658" s="72" t="s">
        <v>134</v>
      </c>
      <c r="E658" s="47">
        <v>2700000</v>
      </c>
      <c r="F658" s="64">
        <f t="shared" si="147"/>
        <v>1</v>
      </c>
      <c r="G658" s="47">
        <v>2700000</v>
      </c>
      <c r="H658" s="11">
        <v>1</v>
      </c>
      <c r="I658" s="18">
        <f t="shared" si="145"/>
        <v>0</v>
      </c>
      <c r="J658" s="11">
        <f t="shared" si="148"/>
        <v>0</v>
      </c>
    </row>
    <row r="659" spans="1:10">
      <c r="A659" s="14"/>
      <c r="B659" s="72" t="s">
        <v>34</v>
      </c>
      <c r="C659" s="131">
        <v>2</v>
      </c>
      <c r="D659" s="72" t="s">
        <v>126</v>
      </c>
      <c r="E659" s="47">
        <v>7000000</v>
      </c>
      <c r="F659" s="64">
        <f t="shared" si="147"/>
        <v>1</v>
      </c>
      <c r="G659" s="47">
        <v>7000000</v>
      </c>
      <c r="H659" s="11">
        <v>1</v>
      </c>
      <c r="I659" s="18">
        <f t="shared" si="145"/>
        <v>0</v>
      </c>
      <c r="J659" s="11">
        <f t="shared" si="148"/>
        <v>0</v>
      </c>
    </row>
    <row r="660" spans="1:10">
      <c r="A660" s="14"/>
      <c r="B660" s="72"/>
      <c r="C660" s="86"/>
      <c r="D660" s="78"/>
      <c r="E660" s="47"/>
      <c r="F660" s="64"/>
      <c r="G660" s="47"/>
      <c r="H660" s="11"/>
      <c r="I660" s="18"/>
      <c r="J660" s="11"/>
    </row>
    <row r="661" spans="1:10">
      <c r="A661" s="14"/>
      <c r="B661" s="105" t="s">
        <v>72</v>
      </c>
      <c r="C661" s="9"/>
      <c r="D661" s="91"/>
      <c r="E661" s="47"/>
      <c r="F661" s="65"/>
      <c r="G661" s="70"/>
      <c r="H661" s="23"/>
      <c r="I661" s="18"/>
      <c r="J661" s="11"/>
    </row>
    <row r="662" spans="1:10">
      <c r="A662" s="14"/>
      <c r="B662" s="72" t="s">
        <v>383</v>
      </c>
      <c r="C662" s="131">
        <v>100</v>
      </c>
      <c r="D662" s="72" t="s">
        <v>35</v>
      </c>
      <c r="E662" s="47">
        <v>1000000</v>
      </c>
      <c r="F662" s="64">
        <f t="shared" ref="F662:F674" si="149">+H662</f>
        <v>1</v>
      </c>
      <c r="G662" s="47">
        <v>1000000</v>
      </c>
      <c r="H662" s="11">
        <v>1</v>
      </c>
      <c r="I662" s="18">
        <f t="shared" ref="I662:I674" si="150">SUM(E662-G662)</f>
        <v>0</v>
      </c>
      <c r="J662" s="11">
        <f t="shared" ref="J662:J674" si="151">100%-H662</f>
        <v>0</v>
      </c>
    </row>
    <row r="663" spans="1:10">
      <c r="A663" s="14"/>
      <c r="B663" s="72" t="s">
        <v>352</v>
      </c>
      <c r="C663" s="131">
        <v>100</v>
      </c>
      <c r="D663" s="72" t="s">
        <v>35</v>
      </c>
      <c r="E663" s="47">
        <v>1000000</v>
      </c>
      <c r="F663" s="64">
        <f t="shared" si="149"/>
        <v>1</v>
      </c>
      <c r="G663" s="47">
        <v>1000000</v>
      </c>
      <c r="H663" s="11">
        <v>1</v>
      </c>
      <c r="I663" s="18">
        <f t="shared" si="150"/>
        <v>0</v>
      </c>
      <c r="J663" s="11">
        <f t="shared" si="151"/>
        <v>0</v>
      </c>
    </row>
    <row r="664" spans="1:10">
      <c r="A664" s="14"/>
      <c r="B664" s="72" t="s">
        <v>26</v>
      </c>
      <c r="C664" s="131">
        <v>10</v>
      </c>
      <c r="D664" s="72" t="s">
        <v>134</v>
      </c>
      <c r="E664" s="47">
        <v>2500000</v>
      </c>
      <c r="F664" s="64">
        <f t="shared" si="149"/>
        <v>1</v>
      </c>
      <c r="G664" s="47">
        <v>2500000</v>
      </c>
      <c r="H664" s="11">
        <v>1</v>
      </c>
      <c r="I664" s="18">
        <f t="shared" si="150"/>
        <v>0</v>
      </c>
      <c r="J664" s="11">
        <f t="shared" si="151"/>
        <v>0</v>
      </c>
    </row>
    <row r="665" spans="1:10">
      <c r="A665" s="14"/>
      <c r="B665" s="120" t="s">
        <v>341</v>
      </c>
      <c r="C665" s="131">
        <v>1</v>
      </c>
      <c r="D665" s="72" t="s">
        <v>115</v>
      </c>
      <c r="E665" s="47">
        <v>1500000</v>
      </c>
      <c r="F665" s="64">
        <f t="shared" si="149"/>
        <v>1</v>
      </c>
      <c r="G665" s="47">
        <v>1500000</v>
      </c>
      <c r="H665" s="11">
        <v>1</v>
      </c>
      <c r="I665" s="18">
        <f t="shared" si="150"/>
        <v>0</v>
      </c>
      <c r="J665" s="11">
        <f t="shared" si="151"/>
        <v>0</v>
      </c>
    </row>
    <row r="666" spans="1:10">
      <c r="A666" s="14"/>
      <c r="B666" s="72" t="s">
        <v>28</v>
      </c>
      <c r="C666" s="131">
        <v>1</v>
      </c>
      <c r="D666" s="72" t="s">
        <v>115</v>
      </c>
      <c r="E666" s="47">
        <v>2500000</v>
      </c>
      <c r="F666" s="64">
        <f t="shared" si="149"/>
        <v>0</v>
      </c>
      <c r="G666" s="47"/>
      <c r="H666" s="11">
        <v>0</v>
      </c>
      <c r="I666" s="18">
        <f t="shared" si="150"/>
        <v>2500000</v>
      </c>
      <c r="J666" s="11">
        <f t="shared" si="151"/>
        <v>1</v>
      </c>
    </row>
    <row r="667" spans="1:10">
      <c r="A667" s="14"/>
      <c r="B667" s="72" t="s">
        <v>384</v>
      </c>
      <c r="C667" s="131">
        <v>1</v>
      </c>
      <c r="D667" s="72" t="s">
        <v>120</v>
      </c>
      <c r="E667" s="47">
        <v>689200</v>
      </c>
      <c r="F667" s="64">
        <f t="shared" si="149"/>
        <v>1</v>
      </c>
      <c r="G667" s="47">
        <v>689200</v>
      </c>
      <c r="H667" s="11">
        <v>1</v>
      </c>
      <c r="I667" s="18">
        <f t="shared" si="150"/>
        <v>0</v>
      </c>
      <c r="J667" s="11">
        <f t="shared" si="151"/>
        <v>0</v>
      </c>
    </row>
    <row r="668" spans="1:10">
      <c r="A668" s="14"/>
      <c r="B668" s="72" t="s">
        <v>96</v>
      </c>
      <c r="C668" s="131">
        <v>12</v>
      </c>
      <c r="D668" s="72" t="s">
        <v>135</v>
      </c>
      <c r="E668" s="47">
        <v>3000000</v>
      </c>
      <c r="F668" s="64">
        <f t="shared" si="149"/>
        <v>1</v>
      </c>
      <c r="G668" s="47">
        <v>3000000</v>
      </c>
      <c r="H668" s="11">
        <v>1</v>
      </c>
      <c r="I668" s="18">
        <f t="shared" si="150"/>
        <v>0</v>
      </c>
      <c r="J668" s="11">
        <f t="shared" si="151"/>
        <v>0</v>
      </c>
    </row>
    <row r="669" spans="1:10">
      <c r="A669" s="14"/>
      <c r="B669" s="72" t="s">
        <v>83</v>
      </c>
      <c r="C669" s="131">
        <v>1</v>
      </c>
      <c r="D669" s="72" t="s">
        <v>115</v>
      </c>
      <c r="E669" s="47">
        <v>500000</v>
      </c>
      <c r="F669" s="64">
        <f t="shared" si="149"/>
        <v>1</v>
      </c>
      <c r="G669" s="47">
        <v>500000</v>
      </c>
      <c r="H669" s="11">
        <v>1</v>
      </c>
      <c r="I669" s="18">
        <f t="shared" si="150"/>
        <v>0</v>
      </c>
      <c r="J669" s="11">
        <f t="shared" si="151"/>
        <v>0</v>
      </c>
    </row>
    <row r="670" spans="1:10">
      <c r="A670" s="14"/>
      <c r="B670" s="72" t="s">
        <v>45</v>
      </c>
      <c r="C670" s="131">
        <v>10</v>
      </c>
      <c r="D670" s="72" t="s">
        <v>136</v>
      </c>
      <c r="E670" s="47">
        <v>1000000</v>
      </c>
      <c r="F670" s="64">
        <f t="shared" si="149"/>
        <v>1</v>
      </c>
      <c r="G670" s="47">
        <v>1000000</v>
      </c>
      <c r="H670" s="11">
        <v>1</v>
      </c>
      <c r="I670" s="18">
        <f t="shared" si="150"/>
        <v>0</v>
      </c>
      <c r="J670" s="11">
        <f t="shared" si="151"/>
        <v>0</v>
      </c>
    </row>
    <row r="671" spans="1:10">
      <c r="A671" s="14"/>
      <c r="B671" s="72" t="s">
        <v>111</v>
      </c>
      <c r="C671" s="131">
        <v>3</v>
      </c>
      <c r="D671" s="72" t="s">
        <v>134</v>
      </c>
      <c r="E671" s="47">
        <v>1360800</v>
      </c>
      <c r="F671" s="64">
        <f t="shared" si="149"/>
        <v>1</v>
      </c>
      <c r="G671" s="47">
        <v>1360800</v>
      </c>
      <c r="H671" s="11">
        <v>1</v>
      </c>
      <c r="I671" s="18">
        <f t="shared" si="150"/>
        <v>0</v>
      </c>
      <c r="J671" s="11">
        <f t="shared" si="151"/>
        <v>0</v>
      </c>
    </row>
    <row r="672" spans="1:10">
      <c r="A672" s="14"/>
      <c r="B672" s="72" t="s">
        <v>32</v>
      </c>
      <c r="C672" s="131">
        <v>1</v>
      </c>
      <c r="D672" s="72" t="s">
        <v>120</v>
      </c>
      <c r="E672" s="47">
        <v>4800000</v>
      </c>
      <c r="F672" s="64">
        <f t="shared" si="149"/>
        <v>0</v>
      </c>
      <c r="G672" s="47"/>
      <c r="H672" s="11">
        <v>0</v>
      </c>
      <c r="I672" s="18">
        <f t="shared" si="150"/>
        <v>4800000</v>
      </c>
      <c r="J672" s="11">
        <f t="shared" si="151"/>
        <v>1</v>
      </c>
    </row>
    <row r="673" spans="1:10">
      <c r="A673" s="14"/>
      <c r="B673" s="72" t="s">
        <v>36</v>
      </c>
      <c r="C673" s="131">
        <v>7</v>
      </c>
      <c r="D673" s="72" t="s">
        <v>134</v>
      </c>
      <c r="E673" s="47">
        <v>3150000</v>
      </c>
      <c r="F673" s="64">
        <f t="shared" si="149"/>
        <v>1</v>
      </c>
      <c r="G673" s="47">
        <v>3150000</v>
      </c>
      <c r="H673" s="11">
        <v>1</v>
      </c>
      <c r="I673" s="18">
        <f t="shared" si="150"/>
        <v>0</v>
      </c>
      <c r="J673" s="11">
        <f t="shared" si="151"/>
        <v>0</v>
      </c>
    </row>
    <row r="674" spans="1:10">
      <c r="A674" s="14"/>
      <c r="B674" s="72" t="s">
        <v>110</v>
      </c>
      <c r="C674" s="131">
        <v>2</v>
      </c>
      <c r="D674" s="72" t="s">
        <v>126</v>
      </c>
      <c r="E674" s="47">
        <v>7000000</v>
      </c>
      <c r="F674" s="64">
        <f t="shared" si="149"/>
        <v>1</v>
      </c>
      <c r="G674" s="47">
        <v>7000000</v>
      </c>
      <c r="H674" s="11">
        <v>1</v>
      </c>
      <c r="I674" s="18">
        <f t="shared" si="150"/>
        <v>0</v>
      </c>
      <c r="J674" s="11">
        <f t="shared" si="151"/>
        <v>0</v>
      </c>
    </row>
    <row r="675" spans="1:10">
      <c r="A675" s="25"/>
      <c r="B675" s="24"/>
      <c r="C675" s="25"/>
      <c r="D675" s="24"/>
      <c r="E675" s="52"/>
      <c r="F675" s="52"/>
      <c r="G675" s="59"/>
      <c r="H675" s="26"/>
      <c r="I675" s="24"/>
      <c r="J675" s="24"/>
    </row>
    <row r="676" spans="1:10">
      <c r="I676" s="199" t="s">
        <v>396</v>
      </c>
    </row>
    <row r="677" spans="1:10">
      <c r="I677" s="94" t="s">
        <v>112</v>
      </c>
    </row>
    <row r="682" spans="1:10">
      <c r="I682" s="122" t="s">
        <v>154</v>
      </c>
    </row>
    <row r="683" spans="1:10">
      <c r="I683" s="94" t="s">
        <v>113</v>
      </c>
    </row>
  </sheetData>
  <mergeCells count="17">
    <mergeCell ref="H129:H130"/>
    <mergeCell ref="I129:I130"/>
    <mergeCell ref="J129:J130"/>
    <mergeCell ref="B129:B130"/>
    <mergeCell ref="C129:C130"/>
    <mergeCell ref="D129:D130"/>
    <mergeCell ref="E129:E130"/>
    <mergeCell ref="F129:F130"/>
    <mergeCell ref="G129:G130"/>
    <mergeCell ref="A1:J1"/>
    <mergeCell ref="A2:J2"/>
    <mergeCell ref="A6:A8"/>
    <mergeCell ref="B6:B8"/>
    <mergeCell ref="C6:D7"/>
    <mergeCell ref="E6:E8"/>
    <mergeCell ref="F6:H7"/>
    <mergeCell ref="I6:J7"/>
  </mergeCells>
  <pageMargins left="0.7" right="0.7" top="0.75" bottom="0.75" header="0.3" footer="0.3"/>
  <pageSetup paperSize="5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N683"/>
  <sheetViews>
    <sheetView topLeftCell="A43" workbookViewId="0">
      <selection activeCell="G15" sqref="G15"/>
    </sheetView>
  </sheetViews>
  <sheetFormatPr defaultColWidth="9" defaultRowHeight="15"/>
  <cols>
    <col min="1" max="1" width="5.7109375" style="37" customWidth="1"/>
    <col min="2" max="2" width="57.85546875" style="5" customWidth="1"/>
    <col min="3" max="3" width="10.140625" style="5" customWidth="1"/>
    <col min="4" max="4" width="9" style="5"/>
    <col min="5" max="5" width="15.85546875" style="42" customWidth="1"/>
    <col min="6" max="6" width="13.85546875" style="42" customWidth="1"/>
    <col min="7" max="7" width="15" style="53" customWidth="1"/>
    <col min="8" max="8" width="13.7109375" style="5" customWidth="1"/>
    <col min="9" max="9" width="16.7109375" style="6" customWidth="1"/>
    <col min="10" max="10" width="11.42578125" style="5" customWidth="1"/>
    <col min="11" max="11" width="9" style="5"/>
    <col min="12" max="12" width="12.5703125" style="5" bestFit="1" customWidth="1"/>
    <col min="13" max="13" width="15.28515625" style="5" customWidth="1"/>
    <col min="14" max="14" width="14.28515625" style="5" bestFit="1" customWidth="1"/>
    <col min="15" max="16384" width="9" style="5"/>
  </cols>
  <sheetData>
    <row r="1" spans="1:1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4">
      <c r="A2" s="189" t="s">
        <v>19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4" ht="9.9499999999999993" customHeight="1"/>
    <row r="4" spans="1:14">
      <c r="A4" s="172" t="s">
        <v>389</v>
      </c>
    </row>
    <row r="5" spans="1:14">
      <c r="A5" s="130" t="s">
        <v>155</v>
      </c>
    </row>
    <row r="6" spans="1:14">
      <c r="A6" s="190" t="s">
        <v>1</v>
      </c>
      <c r="B6" s="190" t="s">
        <v>2</v>
      </c>
      <c r="C6" s="191" t="s">
        <v>3</v>
      </c>
      <c r="D6" s="192"/>
      <c r="E6" s="195" t="s">
        <v>4</v>
      </c>
      <c r="F6" s="191" t="s">
        <v>49</v>
      </c>
      <c r="G6" s="196"/>
      <c r="H6" s="192"/>
      <c r="I6" s="191" t="s">
        <v>5</v>
      </c>
      <c r="J6" s="192"/>
    </row>
    <row r="7" spans="1:14">
      <c r="A7" s="190"/>
      <c r="B7" s="190"/>
      <c r="C7" s="193"/>
      <c r="D7" s="194"/>
      <c r="E7" s="195"/>
      <c r="F7" s="193"/>
      <c r="G7" s="197"/>
      <c r="H7" s="194"/>
      <c r="I7" s="193"/>
      <c r="J7" s="194"/>
    </row>
    <row r="8" spans="1:14">
      <c r="A8" s="190"/>
      <c r="B8" s="190"/>
      <c r="C8" s="170" t="s">
        <v>6</v>
      </c>
      <c r="D8" s="170" t="s">
        <v>7</v>
      </c>
      <c r="E8" s="195"/>
      <c r="F8" s="61" t="s">
        <v>78</v>
      </c>
      <c r="G8" s="7" t="s">
        <v>79</v>
      </c>
      <c r="H8" s="170" t="s">
        <v>9</v>
      </c>
      <c r="I8" s="7" t="s">
        <v>8</v>
      </c>
      <c r="J8" s="170" t="s">
        <v>9</v>
      </c>
    </row>
    <row r="9" spans="1:14">
      <c r="A9" s="27" t="s">
        <v>10</v>
      </c>
      <c r="B9" s="27" t="s">
        <v>11</v>
      </c>
      <c r="C9" s="27" t="s">
        <v>12</v>
      </c>
      <c r="D9" s="27" t="s">
        <v>13</v>
      </c>
      <c r="E9" s="43" t="s">
        <v>14</v>
      </c>
      <c r="F9" s="43"/>
      <c r="G9" s="54" t="s">
        <v>15</v>
      </c>
      <c r="H9" s="27" t="s">
        <v>16</v>
      </c>
      <c r="I9" s="28" t="s">
        <v>17</v>
      </c>
      <c r="J9" s="27" t="s">
        <v>18</v>
      </c>
      <c r="L9" s="95"/>
      <c r="N9" s="6"/>
    </row>
    <row r="10" spans="1:14">
      <c r="A10" s="31">
        <v>1</v>
      </c>
      <c r="B10" s="60" t="s">
        <v>19</v>
      </c>
      <c r="C10" s="31"/>
      <c r="D10" s="31"/>
      <c r="E10" s="51">
        <f>SUM(E11+E314)</f>
        <v>2500000000</v>
      </c>
      <c r="F10" s="62">
        <f t="shared" ref="F10:F11" si="0">+H10</f>
        <v>0.54631200000000002</v>
      </c>
      <c r="G10" s="15">
        <f>SUM(G11+G314)</f>
        <v>1365780000</v>
      </c>
      <c r="H10" s="29">
        <f>+G10/E10*100%</f>
        <v>0.54631200000000002</v>
      </c>
      <c r="I10" s="15">
        <f>+I11+I314</f>
        <v>1123600000</v>
      </c>
      <c r="J10" s="29">
        <f t="shared" ref="J10:J11" si="1">100%-H10</f>
        <v>0.45368799999999998</v>
      </c>
    </row>
    <row r="11" spans="1:14">
      <c r="A11" s="30" t="s">
        <v>74</v>
      </c>
      <c r="B11" s="2" t="s">
        <v>77</v>
      </c>
      <c r="C11" s="2"/>
      <c r="D11" s="2"/>
      <c r="E11" s="44">
        <f>SUM(E13:E312)</f>
        <v>1750000000</v>
      </c>
      <c r="F11" s="63">
        <f t="shared" si="0"/>
        <v>0.45616000000000001</v>
      </c>
      <c r="G11" s="55">
        <f>SUM(G13:G307)</f>
        <v>798280000</v>
      </c>
      <c r="H11" s="8">
        <f>+G11/E11*100%</f>
        <v>0.45616000000000001</v>
      </c>
      <c r="I11" s="1">
        <f>SUM(I13:I307)</f>
        <v>941100000</v>
      </c>
      <c r="J11" s="33">
        <f t="shared" si="1"/>
        <v>0.54383999999999999</v>
      </c>
    </row>
    <row r="12" spans="1:14" s="12" customFormat="1">
      <c r="A12" s="96"/>
      <c r="B12" s="103" t="s">
        <v>51</v>
      </c>
      <c r="C12" s="97"/>
      <c r="D12" s="97"/>
      <c r="E12" s="98"/>
      <c r="F12" s="98"/>
      <c r="G12" s="99"/>
      <c r="H12" s="100"/>
      <c r="I12" s="101"/>
      <c r="J12" s="102"/>
    </row>
    <row r="13" spans="1:14" ht="15.75">
      <c r="A13" s="17"/>
      <c r="B13" s="77" t="s">
        <v>332</v>
      </c>
      <c r="C13" s="110">
        <v>1</v>
      </c>
      <c r="D13" s="77" t="s">
        <v>115</v>
      </c>
      <c r="E13" s="45">
        <v>25600000</v>
      </c>
      <c r="F13" s="64">
        <f t="shared" ref="F13:F15" si="2">+H13</f>
        <v>0</v>
      </c>
      <c r="G13" s="45">
        <v>25600000</v>
      </c>
      <c r="H13" s="11">
        <v>0</v>
      </c>
      <c r="I13" s="35">
        <f t="shared" ref="I13:I25" si="3">+E13-G13</f>
        <v>0</v>
      </c>
      <c r="J13" s="11">
        <f t="shared" ref="J13:J25" si="4">100%-H13</f>
        <v>1</v>
      </c>
      <c r="M13" s="42">
        <f>SUM(M14:M26)</f>
        <v>73000000</v>
      </c>
    </row>
    <row r="14" spans="1:14" ht="15.75">
      <c r="A14" s="17"/>
      <c r="B14" s="77" t="s">
        <v>331</v>
      </c>
      <c r="C14" s="110">
        <v>1</v>
      </c>
      <c r="D14" s="77" t="s">
        <v>115</v>
      </c>
      <c r="E14" s="46">
        <v>6900000</v>
      </c>
      <c r="F14" s="64">
        <f t="shared" si="2"/>
        <v>0</v>
      </c>
      <c r="G14" s="46">
        <v>6900000</v>
      </c>
      <c r="H14" s="11">
        <v>0</v>
      </c>
      <c r="I14" s="10">
        <f t="shared" si="3"/>
        <v>0</v>
      </c>
      <c r="J14" s="11">
        <f t="shared" si="4"/>
        <v>1</v>
      </c>
      <c r="M14" s="47">
        <v>11200000</v>
      </c>
      <c r="N14" s="124"/>
    </row>
    <row r="15" spans="1:14" ht="15.75">
      <c r="A15" s="17"/>
      <c r="B15" s="77" t="s">
        <v>391</v>
      </c>
      <c r="C15" s="110">
        <v>10</v>
      </c>
      <c r="D15" s="77" t="s">
        <v>85</v>
      </c>
      <c r="E15" s="47">
        <v>12000000</v>
      </c>
      <c r="F15" s="64">
        <f t="shared" si="2"/>
        <v>0</v>
      </c>
      <c r="G15" s="47">
        <v>12000000</v>
      </c>
      <c r="H15" s="11">
        <v>0</v>
      </c>
      <c r="I15" s="10">
        <f t="shared" si="3"/>
        <v>0</v>
      </c>
      <c r="J15" s="11">
        <f t="shared" si="4"/>
        <v>1</v>
      </c>
      <c r="M15" s="47">
        <v>19200000</v>
      </c>
      <c r="N15" s="126"/>
    </row>
    <row r="16" spans="1:14" ht="15.75">
      <c r="A16" s="17"/>
      <c r="B16" s="77" t="s">
        <v>91</v>
      </c>
      <c r="C16" s="110">
        <v>1</v>
      </c>
      <c r="D16" s="77" t="s">
        <v>115</v>
      </c>
      <c r="E16" s="47">
        <v>10000000</v>
      </c>
      <c r="F16" s="64">
        <v>1</v>
      </c>
      <c r="G16" s="47">
        <v>10000000</v>
      </c>
      <c r="H16" s="64">
        <v>1</v>
      </c>
      <c r="I16" s="10">
        <f t="shared" si="3"/>
        <v>0</v>
      </c>
      <c r="J16" s="11">
        <f t="shared" si="4"/>
        <v>0</v>
      </c>
      <c r="M16" s="47">
        <v>16500000</v>
      </c>
      <c r="N16" s="126"/>
    </row>
    <row r="17" spans="1:14" ht="15.75">
      <c r="A17" s="17"/>
      <c r="B17" s="77" t="s">
        <v>156</v>
      </c>
      <c r="C17" s="110">
        <v>1</v>
      </c>
      <c r="D17" s="77" t="s">
        <v>115</v>
      </c>
      <c r="E17" s="47">
        <v>2000000</v>
      </c>
      <c r="F17" s="64">
        <v>1</v>
      </c>
      <c r="G17" s="47">
        <v>2000000</v>
      </c>
      <c r="H17" s="64">
        <v>1</v>
      </c>
      <c r="I17" s="10">
        <f t="shared" si="3"/>
        <v>0</v>
      </c>
      <c r="J17" s="11">
        <f t="shared" si="4"/>
        <v>0</v>
      </c>
      <c r="M17" s="47">
        <v>5500000</v>
      </c>
      <c r="N17" s="126"/>
    </row>
    <row r="18" spans="1:14" ht="15.75">
      <c r="A18" s="17"/>
      <c r="B18" s="77" t="s">
        <v>157</v>
      </c>
      <c r="C18" s="110">
        <v>2</v>
      </c>
      <c r="D18" s="77" t="s">
        <v>116</v>
      </c>
      <c r="E18" s="47">
        <v>1000000</v>
      </c>
      <c r="F18" s="64">
        <v>1</v>
      </c>
      <c r="G18" s="47">
        <v>1000000</v>
      </c>
      <c r="H18" s="64">
        <v>1</v>
      </c>
      <c r="I18" s="10">
        <f t="shared" si="3"/>
        <v>0</v>
      </c>
      <c r="J18" s="11">
        <f t="shared" si="4"/>
        <v>0</v>
      </c>
      <c r="M18" s="47">
        <v>2850000</v>
      </c>
      <c r="N18" s="126"/>
    </row>
    <row r="19" spans="1:14" ht="15.75">
      <c r="A19" s="17"/>
      <c r="B19" s="77" t="s">
        <v>158</v>
      </c>
      <c r="C19" s="110">
        <v>1</v>
      </c>
      <c r="D19" s="77" t="s">
        <v>116</v>
      </c>
      <c r="E19" s="47">
        <v>5000000</v>
      </c>
      <c r="F19" s="64">
        <v>1</v>
      </c>
      <c r="G19" s="47">
        <v>5000000</v>
      </c>
      <c r="H19" s="64">
        <v>1</v>
      </c>
      <c r="I19" s="10">
        <f t="shared" si="3"/>
        <v>0</v>
      </c>
      <c r="J19" s="11">
        <f t="shared" si="4"/>
        <v>0</v>
      </c>
      <c r="M19" s="47">
        <v>5500000</v>
      </c>
      <c r="N19" s="126"/>
    </row>
    <row r="20" spans="1:14" ht="15.75">
      <c r="A20" s="17"/>
      <c r="B20" s="77" t="s">
        <v>390</v>
      </c>
      <c r="C20" s="110">
        <v>10</v>
      </c>
      <c r="D20" s="77" t="s">
        <v>116</v>
      </c>
      <c r="E20" s="47">
        <v>3000000</v>
      </c>
      <c r="F20" s="64">
        <v>1</v>
      </c>
      <c r="G20" s="47">
        <v>3000000</v>
      </c>
      <c r="H20" s="64">
        <v>1</v>
      </c>
      <c r="I20" s="10">
        <f t="shared" si="3"/>
        <v>0</v>
      </c>
      <c r="J20" s="11">
        <f t="shared" si="4"/>
        <v>0</v>
      </c>
      <c r="M20" s="47">
        <v>6000000</v>
      </c>
      <c r="N20" s="126"/>
    </row>
    <row r="21" spans="1:14" ht="15.75">
      <c r="A21" s="17"/>
      <c r="B21" s="77" t="s">
        <v>160</v>
      </c>
      <c r="C21" s="110">
        <v>30</v>
      </c>
      <c r="D21" s="77" t="s">
        <v>116</v>
      </c>
      <c r="E21" s="47">
        <v>1500000</v>
      </c>
      <c r="F21" s="64">
        <v>1</v>
      </c>
      <c r="G21" s="47">
        <v>1500000</v>
      </c>
      <c r="H21" s="64">
        <v>1</v>
      </c>
      <c r="I21" s="10">
        <f t="shared" si="3"/>
        <v>0</v>
      </c>
      <c r="J21" s="11">
        <f t="shared" si="4"/>
        <v>0</v>
      </c>
      <c r="M21" s="47">
        <v>1600000</v>
      </c>
      <c r="N21" s="124"/>
    </row>
    <row r="22" spans="1:14" ht="15.75">
      <c r="A22" s="17"/>
      <c r="B22" s="77" t="s">
        <v>161</v>
      </c>
      <c r="C22" s="110">
        <v>30</v>
      </c>
      <c r="D22" s="77" t="s">
        <v>116</v>
      </c>
      <c r="E22" s="47">
        <v>1500000</v>
      </c>
      <c r="F22" s="64">
        <v>1</v>
      </c>
      <c r="G22" s="47">
        <v>1500000</v>
      </c>
      <c r="H22" s="64">
        <v>1</v>
      </c>
      <c r="I22" s="10">
        <f t="shared" si="3"/>
        <v>0</v>
      </c>
      <c r="J22" s="11">
        <f t="shared" si="4"/>
        <v>0</v>
      </c>
      <c r="M22" s="47">
        <v>1650000</v>
      </c>
      <c r="N22" s="124"/>
    </row>
    <row r="23" spans="1:14" ht="15.75">
      <c r="A23" s="17"/>
      <c r="B23" s="77" t="s">
        <v>29</v>
      </c>
      <c r="C23" s="110">
        <v>1</v>
      </c>
      <c r="D23" s="77" t="s">
        <v>115</v>
      </c>
      <c r="E23" s="47">
        <v>750000</v>
      </c>
      <c r="F23" s="64">
        <v>1</v>
      </c>
      <c r="G23" s="47">
        <v>750000</v>
      </c>
      <c r="H23" s="64">
        <v>1</v>
      </c>
      <c r="I23" s="10">
        <f t="shared" si="3"/>
        <v>0</v>
      </c>
      <c r="J23" s="11">
        <f t="shared" si="4"/>
        <v>0</v>
      </c>
      <c r="M23" s="47">
        <v>1500000</v>
      </c>
      <c r="N23" s="124"/>
    </row>
    <row r="24" spans="1:14" ht="15.75">
      <c r="A24" s="17"/>
      <c r="B24" s="77" t="s">
        <v>50</v>
      </c>
      <c r="C24" s="110">
        <v>1</v>
      </c>
      <c r="D24" s="77" t="s">
        <v>115</v>
      </c>
      <c r="E24" s="47">
        <v>250000</v>
      </c>
      <c r="F24" s="64">
        <v>1</v>
      </c>
      <c r="G24" s="47">
        <v>250000</v>
      </c>
      <c r="H24" s="64">
        <v>1</v>
      </c>
      <c r="I24" s="10">
        <f t="shared" si="3"/>
        <v>0</v>
      </c>
      <c r="J24" s="11">
        <f t="shared" si="4"/>
        <v>0</v>
      </c>
      <c r="M24" s="47">
        <v>750000</v>
      </c>
      <c r="N24" s="124"/>
    </row>
    <row r="25" spans="1:14" ht="15.75">
      <c r="A25" s="17"/>
      <c r="B25" s="77" t="s">
        <v>83</v>
      </c>
      <c r="C25" s="110">
        <v>1</v>
      </c>
      <c r="D25" s="77" t="s">
        <v>115</v>
      </c>
      <c r="E25" s="47">
        <v>500000</v>
      </c>
      <c r="F25" s="64">
        <v>1</v>
      </c>
      <c r="G25" s="47">
        <v>500000</v>
      </c>
      <c r="H25" s="64">
        <v>1</v>
      </c>
      <c r="I25" s="10">
        <f t="shared" si="3"/>
        <v>0</v>
      </c>
      <c r="J25" s="11">
        <f t="shared" si="4"/>
        <v>0</v>
      </c>
      <c r="M25" s="47">
        <v>250000</v>
      </c>
      <c r="N25" s="124"/>
    </row>
    <row r="26" spans="1:14">
      <c r="A26" s="17"/>
      <c r="B26" s="75"/>
      <c r="C26" s="86"/>
      <c r="D26" s="82"/>
      <c r="E26" s="48"/>
      <c r="F26" s="71"/>
      <c r="G26" s="67"/>
      <c r="H26" s="34"/>
      <c r="I26" s="35"/>
      <c r="J26" s="34"/>
      <c r="M26" s="47">
        <v>500000</v>
      </c>
    </row>
    <row r="27" spans="1:14">
      <c r="A27" s="17"/>
      <c r="B27" s="21"/>
      <c r="C27" s="87"/>
      <c r="D27" s="82"/>
      <c r="E27" s="48"/>
      <c r="F27" s="66"/>
      <c r="G27" s="67"/>
      <c r="H27" s="34"/>
      <c r="I27" s="35"/>
      <c r="J27" s="36"/>
    </row>
    <row r="28" spans="1:14">
      <c r="A28" s="17"/>
      <c r="B28" s="104" t="s">
        <v>52</v>
      </c>
      <c r="C28" s="88"/>
      <c r="D28" s="83"/>
      <c r="E28" s="49"/>
      <c r="F28" s="68"/>
      <c r="G28" s="69"/>
      <c r="H28" s="19"/>
      <c r="I28" s="20"/>
      <c r="J28" s="19"/>
      <c r="N28" s="126"/>
    </row>
    <row r="29" spans="1:14" ht="15.75">
      <c r="A29" s="17"/>
      <c r="B29" s="77" t="s">
        <v>162</v>
      </c>
      <c r="C29" s="110">
        <v>1</v>
      </c>
      <c r="D29" s="77" t="s">
        <v>115</v>
      </c>
      <c r="E29" s="47">
        <v>11200000</v>
      </c>
      <c r="F29" s="64">
        <f t="shared" ref="F29:F32" si="5">+H29</f>
        <v>0</v>
      </c>
      <c r="G29" s="47"/>
      <c r="H29" s="11">
        <v>0</v>
      </c>
      <c r="I29" s="10">
        <f>+E29-G29</f>
        <v>11200000</v>
      </c>
      <c r="J29" s="11">
        <f t="shared" ref="J29:J37" si="6">100%-H29</f>
        <v>1</v>
      </c>
      <c r="M29" s="42">
        <f>SUM(M30:M38)</f>
        <v>70000000</v>
      </c>
      <c r="N29" s="126"/>
    </row>
    <row r="30" spans="1:14" ht="15.75">
      <c r="A30" s="17"/>
      <c r="B30" s="77" t="s">
        <v>117</v>
      </c>
      <c r="C30" s="110">
        <v>16</v>
      </c>
      <c r="D30" s="77" t="s">
        <v>22</v>
      </c>
      <c r="E30" s="47">
        <v>19200000</v>
      </c>
      <c r="F30" s="64">
        <f t="shared" si="5"/>
        <v>0</v>
      </c>
      <c r="G30" s="47"/>
      <c r="H30" s="11">
        <v>0</v>
      </c>
      <c r="I30" s="10">
        <f t="shared" ref="I30:I35" si="7">+E30-G30</f>
        <v>19200000</v>
      </c>
      <c r="J30" s="11">
        <f t="shared" si="6"/>
        <v>1</v>
      </c>
      <c r="M30" s="47">
        <v>11200000</v>
      </c>
      <c r="N30" s="124"/>
    </row>
    <row r="31" spans="1:14" ht="15.75">
      <c r="A31" s="17"/>
      <c r="B31" s="77" t="s">
        <v>163</v>
      </c>
      <c r="C31" s="110">
        <v>3</v>
      </c>
      <c r="D31" s="77" t="s">
        <v>115</v>
      </c>
      <c r="E31" s="47">
        <v>16500000</v>
      </c>
      <c r="F31" s="64">
        <f t="shared" si="5"/>
        <v>0</v>
      </c>
      <c r="G31" s="47"/>
      <c r="H31" s="11">
        <v>0</v>
      </c>
      <c r="I31" s="10">
        <f t="shared" si="7"/>
        <v>16500000</v>
      </c>
      <c r="J31" s="11">
        <f t="shared" si="6"/>
        <v>1</v>
      </c>
      <c r="M31" s="47">
        <v>19200000</v>
      </c>
      <c r="N31" s="124"/>
    </row>
    <row r="32" spans="1:14" ht="15.75">
      <c r="A32" s="17"/>
      <c r="B32" s="77" t="s">
        <v>164</v>
      </c>
      <c r="C32" s="110">
        <v>1</v>
      </c>
      <c r="D32" s="77" t="s">
        <v>115</v>
      </c>
      <c r="E32" s="47">
        <v>5500000</v>
      </c>
      <c r="F32" s="64">
        <f t="shared" si="5"/>
        <v>0</v>
      </c>
      <c r="G32" s="47"/>
      <c r="H32" s="11">
        <v>0</v>
      </c>
      <c r="I32" s="10">
        <f t="shared" si="7"/>
        <v>5500000</v>
      </c>
      <c r="J32" s="11">
        <f t="shared" si="6"/>
        <v>1</v>
      </c>
      <c r="M32" s="47">
        <v>16500000</v>
      </c>
      <c r="N32" s="124"/>
    </row>
    <row r="33" spans="1:14" ht="15.75">
      <c r="A33" s="17"/>
      <c r="B33" s="77" t="s">
        <v>165</v>
      </c>
      <c r="C33" s="110">
        <v>1</v>
      </c>
      <c r="D33" s="77" t="s">
        <v>116</v>
      </c>
      <c r="E33" s="47">
        <v>2850000</v>
      </c>
      <c r="F33" s="64">
        <v>1</v>
      </c>
      <c r="G33" s="47">
        <v>2850000</v>
      </c>
      <c r="H33" s="64">
        <v>1</v>
      </c>
      <c r="I33" s="10">
        <f t="shared" si="7"/>
        <v>0</v>
      </c>
      <c r="J33" s="11">
        <f t="shared" si="6"/>
        <v>0</v>
      </c>
      <c r="M33" s="47">
        <v>5500000</v>
      </c>
      <c r="N33" s="127"/>
    </row>
    <row r="34" spans="1:14" ht="15.75">
      <c r="A34" s="17"/>
      <c r="B34" s="77" t="s">
        <v>166</v>
      </c>
      <c r="C34" s="110">
        <v>11</v>
      </c>
      <c r="D34" s="77" t="s">
        <v>116</v>
      </c>
      <c r="E34" s="47">
        <v>5500000</v>
      </c>
      <c r="F34" s="64">
        <v>1</v>
      </c>
      <c r="G34" s="47">
        <v>5500000</v>
      </c>
      <c r="H34" s="64">
        <v>1</v>
      </c>
      <c r="I34" s="10">
        <f t="shared" si="7"/>
        <v>0</v>
      </c>
      <c r="J34" s="11">
        <f t="shared" si="6"/>
        <v>0</v>
      </c>
      <c r="M34" s="47">
        <v>2850000</v>
      </c>
      <c r="N34" s="124"/>
    </row>
    <row r="35" spans="1:14" ht="15.75">
      <c r="A35" s="17"/>
      <c r="B35" s="77" t="s">
        <v>91</v>
      </c>
      <c r="C35" s="110">
        <v>2</v>
      </c>
      <c r="D35" s="77" t="s">
        <v>115</v>
      </c>
      <c r="E35" s="47">
        <v>6000000</v>
      </c>
      <c r="F35" s="64">
        <v>1</v>
      </c>
      <c r="G35" s="47">
        <v>6000000</v>
      </c>
      <c r="H35" s="64">
        <v>1</v>
      </c>
      <c r="I35" s="10">
        <f t="shared" si="7"/>
        <v>0</v>
      </c>
      <c r="J35" s="11">
        <f t="shared" si="6"/>
        <v>0</v>
      </c>
      <c r="M35" s="47">
        <v>5500000</v>
      </c>
      <c r="N35" s="42"/>
    </row>
    <row r="36" spans="1:14" ht="15.75">
      <c r="A36" s="17"/>
      <c r="B36" s="77" t="s">
        <v>119</v>
      </c>
      <c r="C36" s="110">
        <v>1</v>
      </c>
      <c r="D36" s="77" t="s">
        <v>115</v>
      </c>
      <c r="E36" s="47">
        <v>1600000</v>
      </c>
      <c r="F36" s="64">
        <v>1</v>
      </c>
      <c r="G36" s="47">
        <v>1600000</v>
      </c>
      <c r="H36" s="64">
        <v>1</v>
      </c>
      <c r="I36" s="10">
        <f>+E36-G36</f>
        <v>0</v>
      </c>
      <c r="J36" s="11">
        <f t="shared" si="6"/>
        <v>0</v>
      </c>
      <c r="M36" s="47">
        <v>6000000</v>
      </c>
    </row>
    <row r="37" spans="1:14" ht="15.75">
      <c r="A37" s="17"/>
      <c r="B37" s="77" t="s">
        <v>167</v>
      </c>
      <c r="C37" s="110">
        <v>1</v>
      </c>
      <c r="D37" s="77" t="s">
        <v>115</v>
      </c>
      <c r="E37" s="47">
        <v>1650000</v>
      </c>
      <c r="F37" s="64">
        <v>1</v>
      </c>
      <c r="G37" s="47">
        <v>1650000</v>
      </c>
      <c r="H37" s="64">
        <v>1</v>
      </c>
      <c r="I37" s="10">
        <f>+E37-G37</f>
        <v>0</v>
      </c>
      <c r="J37" s="11">
        <f t="shared" si="6"/>
        <v>0</v>
      </c>
      <c r="M37" s="47">
        <v>1600000</v>
      </c>
    </row>
    <row r="38" spans="1:14" ht="15.75">
      <c r="A38" s="17"/>
      <c r="B38" s="111"/>
      <c r="C38" s="9"/>
      <c r="D38" s="84"/>
      <c r="E38" s="48"/>
      <c r="F38" s="66"/>
      <c r="G38" s="67"/>
      <c r="H38" s="34"/>
      <c r="I38" s="35"/>
      <c r="J38" s="36"/>
      <c r="M38" s="47">
        <v>1650000</v>
      </c>
    </row>
    <row r="39" spans="1:14">
      <c r="A39" s="17"/>
      <c r="B39" s="104" t="s">
        <v>53</v>
      </c>
      <c r="C39" s="88"/>
      <c r="D39" s="83"/>
      <c r="E39" s="49"/>
      <c r="F39" s="68"/>
      <c r="G39" s="69"/>
      <c r="H39" s="19"/>
      <c r="I39" s="20"/>
      <c r="J39" s="19"/>
    </row>
    <row r="40" spans="1:14" ht="15.75">
      <c r="A40" s="17"/>
      <c r="B40" s="77" t="s">
        <v>168</v>
      </c>
      <c r="C40" s="110">
        <v>1</v>
      </c>
      <c r="D40" s="77" t="s">
        <v>115</v>
      </c>
      <c r="E40" s="47">
        <v>15000000</v>
      </c>
      <c r="F40" s="64">
        <f t="shared" ref="F40:F42" si="8">+H40</f>
        <v>0</v>
      </c>
      <c r="G40" s="47"/>
      <c r="H40" s="11"/>
      <c r="I40" s="10">
        <f t="shared" ref="I40:I51" si="9">+E40-G40</f>
        <v>15000000</v>
      </c>
      <c r="J40" s="11">
        <f t="shared" ref="J40:J51" si="10">100%-H40</f>
        <v>1</v>
      </c>
      <c r="M40" s="42">
        <f>SUM(M41:M52)</f>
        <v>70000000</v>
      </c>
      <c r="N40" s="124"/>
    </row>
    <row r="41" spans="1:14" ht="15.75">
      <c r="A41" s="17"/>
      <c r="B41" s="77" t="s">
        <v>169</v>
      </c>
      <c r="C41" s="110">
        <v>1</v>
      </c>
      <c r="D41" s="77" t="s">
        <v>115</v>
      </c>
      <c r="E41" s="47">
        <v>16000000</v>
      </c>
      <c r="F41" s="64">
        <f t="shared" si="8"/>
        <v>0</v>
      </c>
      <c r="G41" s="47"/>
      <c r="H41" s="11"/>
      <c r="I41" s="10">
        <f t="shared" si="9"/>
        <v>16000000</v>
      </c>
      <c r="J41" s="11">
        <f t="shared" si="10"/>
        <v>1</v>
      </c>
      <c r="M41" s="47">
        <v>15000000</v>
      </c>
      <c r="N41" s="124"/>
    </row>
    <row r="42" spans="1:14" ht="15.75">
      <c r="A42" s="17"/>
      <c r="B42" s="77" t="s">
        <v>170</v>
      </c>
      <c r="C42" s="110">
        <v>1</v>
      </c>
      <c r="D42" s="77" t="s">
        <v>115</v>
      </c>
      <c r="E42" s="47">
        <v>10000000</v>
      </c>
      <c r="F42" s="64">
        <f t="shared" si="8"/>
        <v>0</v>
      </c>
      <c r="G42" s="47"/>
      <c r="H42" s="11"/>
      <c r="I42" s="10">
        <f t="shared" si="9"/>
        <v>10000000</v>
      </c>
      <c r="J42" s="11">
        <f t="shared" si="10"/>
        <v>1</v>
      </c>
      <c r="M42" s="47">
        <v>16000000</v>
      </c>
      <c r="N42" s="124"/>
    </row>
    <row r="43" spans="1:14" ht="15.75">
      <c r="A43" s="17"/>
      <c r="B43" s="77" t="s">
        <v>171</v>
      </c>
      <c r="C43" s="110">
        <v>1</v>
      </c>
      <c r="D43" s="77" t="s">
        <v>116</v>
      </c>
      <c r="E43" s="47">
        <v>3000000</v>
      </c>
      <c r="F43" s="64">
        <v>1</v>
      </c>
      <c r="G43" s="47">
        <v>3000000</v>
      </c>
      <c r="H43" s="64">
        <v>1</v>
      </c>
      <c r="I43" s="10">
        <f t="shared" si="9"/>
        <v>0</v>
      </c>
      <c r="J43" s="11">
        <f t="shared" si="10"/>
        <v>0</v>
      </c>
      <c r="M43" s="47">
        <v>10000000</v>
      </c>
      <c r="N43" s="124"/>
    </row>
    <row r="44" spans="1:14" ht="15.75">
      <c r="A44" s="17"/>
      <c r="B44" s="77" t="s">
        <v>172</v>
      </c>
      <c r="C44" s="110">
        <v>1</v>
      </c>
      <c r="D44" s="77" t="s">
        <v>115</v>
      </c>
      <c r="E44" s="47">
        <v>1000000</v>
      </c>
      <c r="F44" s="64">
        <v>1</v>
      </c>
      <c r="G44" s="47">
        <v>1000000</v>
      </c>
      <c r="H44" s="64">
        <v>1</v>
      </c>
      <c r="I44" s="10">
        <f t="shared" si="9"/>
        <v>0</v>
      </c>
      <c r="J44" s="11">
        <f t="shared" si="10"/>
        <v>0</v>
      </c>
      <c r="M44" s="47">
        <v>3000000</v>
      </c>
      <c r="N44" s="124"/>
    </row>
    <row r="45" spans="1:14" ht="15.75">
      <c r="A45" s="17"/>
      <c r="B45" s="77" t="s">
        <v>173</v>
      </c>
      <c r="C45" s="110">
        <v>5</v>
      </c>
      <c r="D45" s="77" t="s">
        <v>126</v>
      </c>
      <c r="E45" s="47">
        <v>500000</v>
      </c>
      <c r="F45" s="64">
        <v>1</v>
      </c>
      <c r="G45" s="47">
        <v>500000</v>
      </c>
      <c r="H45" s="64">
        <v>1</v>
      </c>
      <c r="I45" s="10">
        <f t="shared" si="9"/>
        <v>0</v>
      </c>
      <c r="J45" s="11">
        <f t="shared" si="10"/>
        <v>0</v>
      </c>
      <c r="M45" s="47">
        <v>1000000</v>
      </c>
      <c r="N45" s="124"/>
    </row>
    <row r="46" spans="1:14" ht="15.75">
      <c r="A46" s="17"/>
      <c r="B46" s="77" t="s">
        <v>174</v>
      </c>
      <c r="C46" s="110">
        <v>5</v>
      </c>
      <c r="D46" s="77" t="s">
        <v>126</v>
      </c>
      <c r="E46" s="47">
        <v>300000</v>
      </c>
      <c r="F46" s="64">
        <v>1</v>
      </c>
      <c r="G46" s="47">
        <v>300000</v>
      </c>
      <c r="H46" s="64">
        <v>1</v>
      </c>
      <c r="I46" s="10">
        <f t="shared" si="9"/>
        <v>0</v>
      </c>
      <c r="J46" s="11">
        <f t="shared" si="10"/>
        <v>0</v>
      </c>
      <c r="M46" s="47">
        <v>500000</v>
      </c>
      <c r="N46" s="42"/>
    </row>
    <row r="47" spans="1:14" ht="15.75">
      <c r="A47" s="17"/>
      <c r="B47" s="77" t="s">
        <v>175</v>
      </c>
      <c r="C47" s="110">
        <v>1</v>
      </c>
      <c r="D47" s="77" t="s">
        <v>115</v>
      </c>
      <c r="E47" s="47">
        <v>500000</v>
      </c>
      <c r="F47" s="64">
        <v>1</v>
      </c>
      <c r="G47" s="47">
        <v>500000</v>
      </c>
      <c r="H47" s="64">
        <v>1</v>
      </c>
      <c r="I47" s="10">
        <f t="shared" si="9"/>
        <v>0</v>
      </c>
      <c r="J47" s="11">
        <f t="shared" si="10"/>
        <v>0</v>
      </c>
      <c r="M47" s="47">
        <v>300000</v>
      </c>
    </row>
    <row r="48" spans="1:14" ht="15.75">
      <c r="A48" s="17"/>
      <c r="B48" s="77" t="s">
        <v>176</v>
      </c>
      <c r="C48" s="110">
        <v>1</v>
      </c>
      <c r="D48" s="77" t="s">
        <v>20</v>
      </c>
      <c r="E48" s="48">
        <v>12500000</v>
      </c>
      <c r="F48" s="64">
        <v>1</v>
      </c>
      <c r="G48" s="48">
        <v>12500000</v>
      </c>
      <c r="H48" s="64">
        <v>1</v>
      </c>
      <c r="I48" s="10">
        <f t="shared" si="9"/>
        <v>0</v>
      </c>
      <c r="J48" s="11">
        <f t="shared" si="10"/>
        <v>0</v>
      </c>
      <c r="M48" s="47">
        <v>500000</v>
      </c>
    </row>
    <row r="49" spans="1:14" ht="15.75">
      <c r="A49" s="17"/>
      <c r="B49" s="77" t="s">
        <v>177</v>
      </c>
      <c r="C49" s="110">
        <v>80</v>
      </c>
      <c r="D49" s="77" t="s">
        <v>116</v>
      </c>
      <c r="E49" s="48">
        <v>8000000</v>
      </c>
      <c r="F49" s="64">
        <v>1</v>
      </c>
      <c r="G49" s="48">
        <v>8000000</v>
      </c>
      <c r="H49" s="64">
        <v>1</v>
      </c>
      <c r="I49" s="10">
        <f t="shared" si="9"/>
        <v>0</v>
      </c>
      <c r="J49" s="11">
        <f t="shared" si="10"/>
        <v>0</v>
      </c>
      <c r="M49" s="48">
        <v>12500000</v>
      </c>
    </row>
    <row r="50" spans="1:14" ht="15.75">
      <c r="A50" s="17"/>
      <c r="B50" s="77" t="s">
        <v>178</v>
      </c>
      <c r="C50" s="110">
        <v>2</v>
      </c>
      <c r="D50" s="77" t="s">
        <v>116</v>
      </c>
      <c r="E50" s="48">
        <v>2000000</v>
      </c>
      <c r="F50" s="64">
        <v>1</v>
      </c>
      <c r="G50" s="48">
        <v>2000000</v>
      </c>
      <c r="H50" s="64">
        <v>1</v>
      </c>
      <c r="I50" s="10">
        <f t="shared" si="9"/>
        <v>0</v>
      </c>
      <c r="J50" s="11">
        <f t="shared" si="10"/>
        <v>0</v>
      </c>
      <c r="M50" s="48">
        <v>8000000</v>
      </c>
    </row>
    <row r="51" spans="1:14" ht="15.75">
      <c r="A51" s="17"/>
      <c r="B51" s="77" t="s">
        <v>179</v>
      </c>
      <c r="C51" s="110">
        <v>20</v>
      </c>
      <c r="D51" s="77" t="s">
        <v>126</v>
      </c>
      <c r="E51" s="48">
        <v>1200000</v>
      </c>
      <c r="F51" s="64">
        <v>1</v>
      </c>
      <c r="G51" s="48">
        <v>1200000</v>
      </c>
      <c r="H51" s="64">
        <v>1</v>
      </c>
      <c r="I51" s="10">
        <f t="shared" si="9"/>
        <v>0</v>
      </c>
      <c r="J51" s="11">
        <f t="shared" si="10"/>
        <v>0</v>
      </c>
      <c r="M51" s="48">
        <v>2000000</v>
      </c>
    </row>
    <row r="52" spans="1:14">
      <c r="A52" s="17"/>
      <c r="B52" s="21"/>
      <c r="C52" s="87"/>
      <c r="D52" s="82"/>
      <c r="E52" s="48"/>
      <c r="F52" s="66"/>
      <c r="G52" s="67"/>
      <c r="H52" s="34"/>
      <c r="I52" s="35"/>
      <c r="J52" s="36"/>
      <c r="M52" s="48">
        <v>1200000</v>
      </c>
    </row>
    <row r="53" spans="1:14">
      <c r="A53" s="17"/>
      <c r="B53" s="104" t="s">
        <v>54</v>
      </c>
      <c r="C53" s="88"/>
      <c r="D53" s="83"/>
      <c r="E53" s="49"/>
      <c r="F53" s="68"/>
      <c r="G53" s="69"/>
      <c r="H53" s="19"/>
      <c r="I53" s="20"/>
      <c r="J53" s="19"/>
    </row>
    <row r="54" spans="1:14" ht="15.75">
      <c r="A54" s="17"/>
      <c r="B54" s="77" t="s">
        <v>180</v>
      </c>
      <c r="C54" s="110">
        <v>1</v>
      </c>
      <c r="D54" s="80" t="s">
        <v>120</v>
      </c>
      <c r="E54" s="47">
        <v>30000000</v>
      </c>
      <c r="F54" s="64">
        <f t="shared" ref="F54:F55" si="11">+H54</f>
        <v>0</v>
      </c>
      <c r="G54" s="47"/>
      <c r="H54" s="11">
        <v>0</v>
      </c>
      <c r="I54" s="10">
        <f>+E54-G54</f>
        <v>30000000</v>
      </c>
      <c r="J54" s="11">
        <f t="shared" ref="J54:J64" si="12">100%-H54</f>
        <v>1</v>
      </c>
      <c r="M54" s="42">
        <f>SUM(M55:M65)</f>
        <v>70000000</v>
      </c>
      <c r="N54" s="124"/>
    </row>
    <row r="55" spans="1:14" ht="15.75">
      <c r="A55" s="17"/>
      <c r="B55" s="77" t="s">
        <v>181</v>
      </c>
      <c r="C55" s="110">
        <v>1</v>
      </c>
      <c r="D55" s="80" t="s">
        <v>120</v>
      </c>
      <c r="E55" s="47">
        <v>30000000</v>
      </c>
      <c r="F55" s="64">
        <f t="shared" si="11"/>
        <v>0</v>
      </c>
      <c r="G55" s="47"/>
      <c r="H55" s="11">
        <v>0</v>
      </c>
      <c r="I55" s="10">
        <f>+E55-G55</f>
        <v>30000000</v>
      </c>
      <c r="J55" s="11">
        <f t="shared" si="12"/>
        <v>1</v>
      </c>
      <c r="M55" s="47">
        <v>30000000</v>
      </c>
      <c r="N55" s="124"/>
    </row>
    <row r="56" spans="1:14" ht="15.75">
      <c r="A56" s="17"/>
      <c r="B56" s="77" t="s">
        <v>182</v>
      </c>
      <c r="C56" s="110">
        <v>1</v>
      </c>
      <c r="D56" s="80" t="s">
        <v>116</v>
      </c>
      <c r="E56" s="47">
        <v>600000</v>
      </c>
      <c r="F56" s="64">
        <v>1</v>
      </c>
      <c r="G56" s="47">
        <v>600000</v>
      </c>
      <c r="H56" s="64">
        <v>1</v>
      </c>
      <c r="I56" s="10">
        <f>+E56-G56</f>
        <v>0</v>
      </c>
      <c r="J56" s="11">
        <f t="shared" si="12"/>
        <v>0</v>
      </c>
      <c r="M56" s="47">
        <v>30000000</v>
      </c>
      <c r="N56" s="124"/>
    </row>
    <row r="57" spans="1:14" ht="15.75">
      <c r="A57" s="17"/>
      <c r="B57" s="77" t="s">
        <v>183</v>
      </c>
      <c r="C57" s="110">
        <v>2</v>
      </c>
      <c r="D57" s="80" t="s">
        <v>35</v>
      </c>
      <c r="E57" s="47">
        <v>380000</v>
      </c>
      <c r="F57" s="64">
        <v>1</v>
      </c>
      <c r="G57" s="47">
        <v>380000</v>
      </c>
      <c r="H57" s="64">
        <v>1</v>
      </c>
      <c r="I57" s="10">
        <f>+E57-G57</f>
        <v>0</v>
      </c>
      <c r="J57" s="11">
        <f t="shared" si="12"/>
        <v>0</v>
      </c>
      <c r="M57" s="47">
        <v>600000</v>
      </c>
      <c r="N57" s="42"/>
    </row>
    <row r="58" spans="1:14" ht="15.75">
      <c r="A58" s="17"/>
      <c r="B58" s="77" t="s">
        <v>184</v>
      </c>
      <c r="C58" s="110">
        <v>2</v>
      </c>
      <c r="D58" s="80" t="s">
        <v>35</v>
      </c>
      <c r="E58" s="47">
        <v>260000</v>
      </c>
      <c r="F58" s="64">
        <v>1</v>
      </c>
      <c r="G58" s="47">
        <v>260000</v>
      </c>
      <c r="H58" s="64">
        <v>1</v>
      </c>
      <c r="I58" s="10">
        <f t="shared" ref="I58:I64" si="13">+E58-G58</f>
        <v>0</v>
      </c>
      <c r="J58" s="11">
        <f t="shared" si="12"/>
        <v>0</v>
      </c>
      <c r="M58" s="47">
        <v>380000</v>
      </c>
    </row>
    <row r="59" spans="1:14" ht="15.75">
      <c r="A59" s="17"/>
      <c r="B59" s="77" t="s">
        <v>185</v>
      </c>
      <c r="C59" s="110">
        <v>2</v>
      </c>
      <c r="D59" s="80" t="s">
        <v>35</v>
      </c>
      <c r="E59" s="47">
        <v>250000</v>
      </c>
      <c r="F59" s="64">
        <v>1</v>
      </c>
      <c r="G59" s="47">
        <v>250000</v>
      </c>
      <c r="H59" s="64">
        <v>1</v>
      </c>
      <c r="I59" s="10">
        <f t="shared" si="13"/>
        <v>0</v>
      </c>
      <c r="J59" s="11">
        <f t="shared" si="12"/>
        <v>0</v>
      </c>
      <c r="M59" s="47">
        <v>260000</v>
      </c>
    </row>
    <row r="60" spans="1:14" ht="15.75">
      <c r="A60" s="17"/>
      <c r="B60" s="77" t="s">
        <v>186</v>
      </c>
      <c r="C60" s="110">
        <v>1</v>
      </c>
      <c r="D60" s="80" t="s">
        <v>35</v>
      </c>
      <c r="E60" s="48">
        <v>100000</v>
      </c>
      <c r="F60" s="64">
        <v>1</v>
      </c>
      <c r="G60" s="48">
        <v>100000</v>
      </c>
      <c r="H60" s="64">
        <v>1</v>
      </c>
      <c r="I60" s="10">
        <f t="shared" si="13"/>
        <v>0</v>
      </c>
      <c r="J60" s="11">
        <f t="shared" si="12"/>
        <v>0</v>
      </c>
      <c r="M60" s="47">
        <v>250000</v>
      </c>
    </row>
    <row r="61" spans="1:14" ht="15.75">
      <c r="A61" s="17"/>
      <c r="B61" s="77" t="s">
        <v>187</v>
      </c>
      <c r="C61" s="110">
        <v>60</v>
      </c>
      <c r="D61" s="80" t="s">
        <v>116</v>
      </c>
      <c r="E61" s="48">
        <v>3000000</v>
      </c>
      <c r="F61" s="64">
        <v>1</v>
      </c>
      <c r="G61" s="48">
        <v>3000000</v>
      </c>
      <c r="H61" s="64">
        <v>1</v>
      </c>
      <c r="I61" s="10">
        <f t="shared" si="13"/>
        <v>0</v>
      </c>
      <c r="J61" s="11">
        <f t="shared" si="12"/>
        <v>0</v>
      </c>
      <c r="M61" s="48">
        <v>100000</v>
      </c>
    </row>
    <row r="62" spans="1:14" ht="15.75">
      <c r="A62" s="17"/>
      <c r="B62" s="77" t="s">
        <v>82</v>
      </c>
      <c r="C62" s="110">
        <v>24</v>
      </c>
      <c r="D62" s="80" t="s">
        <v>116</v>
      </c>
      <c r="E62" s="48">
        <v>4800000</v>
      </c>
      <c r="F62" s="64">
        <v>1</v>
      </c>
      <c r="G62" s="48">
        <v>4800000</v>
      </c>
      <c r="H62" s="64">
        <v>1</v>
      </c>
      <c r="I62" s="10">
        <f t="shared" si="13"/>
        <v>0</v>
      </c>
      <c r="J62" s="11">
        <f t="shared" si="12"/>
        <v>0</v>
      </c>
      <c r="M62" s="48">
        <v>3000000</v>
      </c>
    </row>
    <row r="63" spans="1:14" ht="15.75">
      <c r="A63" s="17"/>
      <c r="B63" s="77" t="s">
        <v>131</v>
      </c>
      <c r="C63" s="110">
        <v>1</v>
      </c>
      <c r="D63" s="80" t="s">
        <v>116</v>
      </c>
      <c r="E63" s="48">
        <v>500000</v>
      </c>
      <c r="F63" s="64">
        <v>1</v>
      </c>
      <c r="G63" s="48">
        <v>500000</v>
      </c>
      <c r="H63" s="64">
        <v>1</v>
      </c>
      <c r="I63" s="10">
        <f t="shared" si="13"/>
        <v>0</v>
      </c>
      <c r="J63" s="11">
        <f t="shared" si="12"/>
        <v>0</v>
      </c>
      <c r="M63" s="48">
        <v>4800000</v>
      </c>
    </row>
    <row r="64" spans="1:14" ht="15.75">
      <c r="A64" s="17"/>
      <c r="B64" s="77" t="s">
        <v>30</v>
      </c>
      <c r="C64" s="110">
        <v>1</v>
      </c>
      <c r="D64" s="80" t="s">
        <v>115</v>
      </c>
      <c r="E64" s="48">
        <v>110000</v>
      </c>
      <c r="F64" s="64">
        <v>1</v>
      </c>
      <c r="G64" s="48">
        <v>110000</v>
      </c>
      <c r="H64" s="64">
        <v>1</v>
      </c>
      <c r="I64" s="10">
        <f t="shared" si="13"/>
        <v>0</v>
      </c>
      <c r="J64" s="11">
        <f t="shared" si="12"/>
        <v>0</v>
      </c>
      <c r="M64" s="48">
        <v>500000</v>
      </c>
    </row>
    <row r="65" spans="1:14">
      <c r="A65" s="17"/>
      <c r="B65" s="21"/>
      <c r="C65" s="87"/>
      <c r="D65" s="82"/>
      <c r="E65" s="48"/>
      <c r="F65" s="66"/>
      <c r="G65" s="67"/>
      <c r="H65" s="34"/>
      <c r="I65" s="35"/>
      <c r="J65" s="36"/>
      <c r="M65" s="48">
        <v>110000</v>
      </c>
    </row>
    <row r="66" spans="1:14">
      <c r="A66" s="17"/>
      <c r="B66" s="104" t="s">
        <v>56</v>
      </c>
      <c r="C66" s="88"/>
      <c r="D66" s="83"/>
      <c r="E66" s="49"/>
      <c r="F66" s="68"/>
      <c r="G66" s="69"/>
      <c r="H66" s="19"/>
      <c r="I66" s="20"/>
      <c r="J66" s="19"/>
      <c r="N66" s="124"/>
    </row>
    <row r="67" spans="1:14">
      <c r="A67" s="17"/>
      <c r="B67" s="72" t="s">
        <v>188</v>
      </c>
      <c r="C67" s="131">
        <v>1</v>
      </c>
      <c r="D67" s="72" t="s">
        <v>120</v>
      </c>
      <c r="E67" s="47">
        <v>16000000</v>
      </c>
      <c r="F67" s="64">
        <f t="shared" ref="F67:F69" si="14">+H67</f>
        <v>0</v>
      </c>
      <c r="G67" s="47"/>
      <c r="H67" s="11">
        <v>0</v>
      </c>
      <c r="I67" s="10">
        <f>+E67-G67</f>
        <v>16000000</v>
      </c>
      <c r="J67" s="11">
        <f t="shared" ref="J67:J72" si="15">100%-H67</f>
        <v>1</v>
      </c>
      <c r="M67" s="42">
        <f>SUM(M68:M73)</f>
        <v>70000000</v>
      </c>
      <c r="N67" s="124"/>
    </row>
    <row r="68" spans="1:14">
      <c r="A68" s="17"/>
      <c r="B68" s="72" t="s">
        <v>189</v>
      </c>
      <c r="C68" s="131">
        <v>1</v>
      </c>
      <c r="D68" s="72" t="s">
        <v>120</v>
      </c>
      <c r="E68" s="47">
        <v>10000000</v>
      </c>
      <c r="F68" s="64">
        <f t="shared" si="14"/>
        <v>0</v>
      </c>
      <c r="G68" s="47"/>
      <c r="H68" s="11">
        <v>0</v>
      </c>
      <c r="I68" s="10">
        <f>+E68-G68</f>
        <v>10000000</v>
      </c>
      <c r="J68" s="11">
        <f t="shared" si="15"/>
        <v>1</v>
      </c>
      <c r="M68" s="47">
        <v>16000000</v>
      </c>
      <c r="N68" s="124"/>
    </row>
    <row r="69" spans="1:14">
      <c r="A69" s="17"/>
      <c r="B69" s="72" t="s">
        <v>190</v>
      </c>
      <c r="C69" s="131">
        <v>1</v>
      </c>
      <c r="D69" s="72" t="s">
        <v>120</v>
      </c>
      <c r="E69" s="47">
        <v>30000000</v>
      </c>
      <c r="F69" s="64">
        <f t="shared" si="14"/>
        <v>0</v>
      </c>
      <c r="G69" s="47"/>
      <c r="H69" s="11">
        <v>0</v>
      </c>
      <c r="I69" s="10">
        <f>+E69-G69</f>
        <v>30000000</v>
      </c>
      <c r="J69" s="11">
        <f t="shared" si="15"/>
        <v>1</v>
      </c>
      <c r="M69" s="47">
        <v>10000000</v>
      </c>
      <c r="N69" s="124"/>
    </row>
    <row r="70" spans="1:14">
      <c r="A70" s="17"/>
      <c r="B70" s="72" t="s">
        <v>191</v>
      </c>
      <c r="C70" s="131">
        <v>2</v>
      </c>
      <c r="D70" s="72" t="s">
        <v>116</v>
      </c>
      <c r="E70" s="47">
        <v>10000000</v>
      </c>
      <c r="F70" s="64">
        <v>1</v>
      </c>
      <c r="G70" s="47">
        <v>10000000</v>
      </c>
      <c r="H70" s="64">
        <v>1</v>
      </c>
      <c r="I70" s="10">
        <f>+E70-G70</f>
        <v>0</v>
      </c>
      <c r="J70" s="11">
        <f t="shared" si="15"/>
        <v>0</v>
      </c>
      <c r="M70" s="47">
        <v>30000000</v>
      </c>
      <c r="N70" s="124"/>
    </row>
    <row r="71" spans="1:14">
      <c r="A71" s="17"/>
      <c r="B71" s="72" t="s">
        <v>192</v>
      </c>
      <c r="C71" s="131">
        <v>2</v>
      </c>
      <c r="D71" s="72" t="s">
        <v>116</v>
      </c>
      <c r="E71" s="47">
        <v>2500000</v>
      </c>
      <c r="F71" s="64">
        <v>1</v>
      </c>
      <c r="G71" s="47">
        <v>2500000</v>
      </c>
      <c r="H71" s="64">
        <v>1</v>
      </c>
      <c r="I71" s="10">
        <f t="shared" ref="I71:I72" si="16">+E71-G71</f>
        <v>0</v>
      </c>
      <c r="J71" s="11">
        <f t="shared" si="15"/>
        <v>0</v>
      </c>
      <c r="M71" s="47">
        <v>10000000</v>
      </c>
      <c r="N71" s="124"/>
    </row>
    <row r="72" spans="1:14">
      <c r="A72" s="17"/>
      <c r="B72" s="72" t="s">
        <v>128</v>
      </c>
      <c r="C72" s="131">
        <v>1</v>
      </c>
      <c r="D72" s="72" t="s">
        <v>116</v>
      </c>
      <c r="E72" s="47">
        <v>1500000</v>
      </c>
      <c r="F72" s="64">
        <v>1</v>
      </c>
      <c r="G72" s="47">
        <v>1500000</v>
      </c>
      <c r="H72" s="64">
        <v>1</v>
      </c>
      <c r="I72" s="10">
        <f t="shared" si="16"/>
        <v>0</v>
      </c>
      <c r="J72" s="11">
        <f t="shared" si="15"/>
        <v>0</v>
      </c>
      <c r="M72" s="47">
        <v>2500000</v>
      </c>
      <c r="N72" s="124"/>
    </row>
    <row r="73" spans="1:14">
      <c r="A73" s="17"/>
      <c r="B73" s="21"/>
      <c r="C73" s="87"/>
      <c r="D73" s="82"/>
      <c r="E73" s="48"/>
      <c r="F73" s="66"/>
      <c r="G73" s="67"/>
      <c r="H73" s="34"/>
      <c r="I73" s="35"/>
      <c r="J73" s="36"/>
      <c r="M73" s="47">
        <v>1500000</v>
      </c>
    </row>
    <row r="74" spans="1:14">
      <c r="A74" s="17"/>
      <c r="B74" s="104" t="s">
        <v>55</v>
      </c>
      <c r="C74" s="88"/>
      <c r="D74" s="83"/>
      <c r="E74" s="49"/>
      <c r="F74" s="68"/>
      <c r="G74" s="69"/>
      <c r="H74" s="19"/>
      <c r="I74" s="20"/>
      <c r="J74" s="19"/>
      <c r="N74" s="124"/>
    </row>
    <row r="75" spans="1:14" ht="15.75">
      <c r="A75" s="17"/>
      <c r="B75" s="77" t="s">
        <v>193</v>
      </c>
      <c r="C75" s="110">
        <v>1</v>
      </c>
      <c r="D75" s="77" t="s">
        <v>120</v>
      </c>
      <c r="E75" s="47">
        <v>36500000</v>
      </c>
      <c r="F75" s="64">
        <f t="shared" ref="F75" si="17">+H75</f>
        <v>0</v>
      </c>
      <c r="G75" s="47"/>
      <c r="H75" s="11">
        <v>0</v>
      </c>
      <c r="I75" s="10">
        <f t="shared" ref="I75:I88" si="18">+E75-G75</f>
        <v>36500000</v>
      </c>
      <c r="J75" s="11">
        <f t="shared" ref="J75:J88" si="19">100%-H75</f>
        <v>1</v>
      </c>
      <c r="N75" s="124"/>
    </row>
    <row r="76" spans="1:14" ht="15.75">
      <c r="A76" s="17"/>
      <c r="B76" s="77" t="s">
        <v>194</v>
      </c>
      <c r="C76" s="110">
        <v>1</v>
      </c>
      <c r="D76" s="77" t="s">
        <v>116</v>
      </c>
      <c r="E76" s="47">
        <v>6800000</v>
      </c>
      <c r="F76" s="64">
        <v>1</v>
      </c>
      <c r="G76" s="47">
        <v>6800000</v>
      </c>
      <c r="H76" s="64">
        <v>1</v>
      </c>
      <c r="I76" s="10">
        <f t="shared" si="18"/>
        <v>0</v>
      </c>
      <c r="J76" s="11">
        <f t="shared" si="19"/>
        <v>0</v>
      </c>
      <c r="N76" s="124"/>
    </row>
    <row r="77" spans="1:14" ht="15.75">
      <c r="A77" s="17"/>
      <c r="B77" s="77" t="s">
        <v>195</v>
      </c>
      <c r="C77" s="110">
        <v>1</v>
      </c>
      <c r="D77" s="77" t="s">
        <v>116</v>
      </c>
      <c r="E77" s="47">
        <v>3000000</v>
      </c>
      <c r="F77" s="64">
        <v>1</v>
      </c>
      <c r="G77" s="47">
        <v>3000000</v>
      </c>
      <c r="H77" s="64">
        <v>1</v>
      </c>
      <c r="I77" s="10">
        <f t="shared" si="18"/>
        <v>0</v>
      </c>
      <c r="J77" s="11">
        <f t="shared" si="19"/>
        <v>0</v>
      </c>
      <c r="N77" s="124"/>
    </row>
    <row r="78" spans="1:14" ht="15.75">
      <c r="A78" s="17"/>
      <c r="B78" s="77" t="s">
        <v>196</v>
      </c>
      <c r="C78" s="110">
        <v>1</v>
      </c>
      <c r="D78" s="77" t="s">
        <v>116</v>
      </c>
      <c r="E78" s="47">
        <v>1500000</v>
      </c>
      <c r="F78" s="64">
        <v>1</v>
      </c>
      <c r="G78" s="47">
        <v>1500000</v>
      </c>
      <c r="H78" s="64">
        <v>1</v>
      </c>
      <c r="I78" s="10">
        <f t="shared" si="18"/>
        <v>0</v>
      </c>
      <c r="J78" s="11">
        <f t="shared" si="19"/>
        <v>0</v>
      </c>
      <c r="N78" s="124"/>
    </row>
    <row r="79" spans="1:14" ht="15.75">
      <c r="A79" s="17"/>
      <c r="B79" s="77" t="s">
        <v>197</v>
      </c>
      <c r="C79" s="110">
        <v>90</v>
      </c>
      <c r="D79" s="77" t="s">
        <v>116</v>
      </c>
      <c r="E79" s="47">
        <v>1350000</v>
      </c>
      <c r="F79" s="64">
        <v>1</v>
      </c>
      <c r="G79" s="47">
        <v>1350000</v>
      </c>
      <c r="H79" s="64">
        <v>1</v>
      </c>
      <c r="I79" s="10">
        <f t="shared" si="18"/>
        <v>0</v>
      </c>
      <c r="J79" s="11">
        <f t="shared" si="19"/>
        <v>0</v>
      </c>
      <c r="N79" s="125"/>
    </row>
    <row r="80" spans="1:14" ht="15.75">
      <c r="A80" s="17"/>
      <c r="B80" s="77" t="s">
        <v>198</v>
      </c>
      <c r="C80" s="110">
        <v>2</v>
      </c>
      <c r="D80" s="77" t="s">
        <v>116</v>
      </c>
      <c r="E80" s="47">
        <v>700000</v>
      </c>
      <c r="F80" s="64">
        <v>1</v>
      </c>
      <c r="G80" s="47">
        <v>700000</v>
      </c>
      <c r="H80" s="64">
        <v>1</v>
      </c>
      <c r="I80" s="10">
        <f t="shared" si="18"/>
        <v>0</v>
      </c>
      <c r="J80" s="11">
        <f t="shared" si="19"/>
        <v>0</v>
      </c>
      <c r="N80" s="126"/>
    </row>
    <row r="81" spans="1:14" ht="15.75">
      <c r="A81" s="17"/>
      <c r="B81" s="77" t="s">
        <v>199</v>
      </c>
      <c r="C81" s="110">
        <v>2</v>
      </c>
      <c r="D81" s="77" t="s">
        <v>116</v>
      </c>
      <c r="E81" s="47">
        <v>400000</v>
      </c>
      <c r="F81" s="64">
        <v>1</v>
      </c>
      <c r="G81" s="47">
        <v>400000</v>
      </c>
      <c r="H81" s="64">
        <v>1</v>
      </c>
      <c r="I81" s="10">
        <f t="shared" si="18"/>
        <v>0</v>
      </c>
      <c r="J81" s="11">
        <f t="shared" si="19"/>
        <v>0</v>
      </c>
      <c r="N81" s="126"/>
    </row>
    <row r="82" spans="1:14" ht="15.75">
      <c r="A82" s="17"/>
      <c r="B82" s="77" t="s">
        <v>200</v>
      </c>
      <c r="C82" s="110">
        <v>50</v>
      </c>
      <c r="D82" s="77" t="s">
        <v>116</v>
      </c>
      <c r="E82" s="49">
        <v>5000000</v>
      </c>
      <c r="F82" s="64">
        <v>1</v>
      </c>
      <c r="G82" s="49">
        <v>5000000</v>
      </c>
      <c r="H82" s="64">
        <v>1</v>
      </c>
      <c r="I82" s="10">
        <f t="shared" si="18"/>
        <v>0</v>
      </c>
      <c r="J82" s="11">
        <f t="shared" si="19"/>
        <v>0</v>
      </c>
      <c r="N82" s="124"/>
    </row>
    <row r="83" spans="1:14" ht="15.75">
      <c r="A83" s="17"/>
      <c r="B83" s="77" t="s">
        <v>201</v>
      </c>
      <c r="C83" s="110">
        <v>1</v>
      </c>
      <c r="D83" s="77" t="s">
        <v>116</v>
      </c>
      <c r="E83" s="47">
        <v>9000000</v>
      </c>
      <c r="F83" s="64">
        <v>1</v>
      </c>
      <c r="G83" s="47">
        <v>9000000</v>
      </c>
      <c r="H83" s="64">
        <v>1</v>
      </c>
      <c r="I83" s="10">
        <f t="shared" si="18"/>
        <v>0</v>
      </c>
      <c r="J83" s="11">
        <f t="shared" si="19"/>
        <v>0</v>
      </c>
      <c r="N83" s="42"/>
    </row>
    <row r="84" spans="1:14" ht="15.75">
      <c r="A84" s="17"/>
      <c r="B84" s="77" t="s">
        <v>202</v>
      </c>
      <c r="C84" s="110">
        <v>1</v>
      </c>
      <c r="D84" s="77" t="s">
        <v>116</v>
      </c>
      <c r="E84" s="47">
        <v>1500000</v>
      </c>
      <c r="F84" s="64">
        <v>1</v>
      </c>
      <c r="G84" s="47">
        <v>1500000</v>
      </c>
      <c r="H84" s="64">
        <v>1</v>
      </c>
      <c r="I84" s="10">
        <f t="shared" si="18"/>
        <v>0</v>
      </c>
      <c r="J84" s="11">
        <f t="shared" si="19"/>
        <v>0</v>
      </c>
    </row>
    <row r="85" spans="1:14" ht="15.75">
      <c r="A85" s="17"/>
      <c r="B85" s="77" t="s">
        <v>203</v>
      </c>
      <c r="C85" s="110">
        <v>10</v>
      </c>
      <c r="D85" s="77" t="s">
        <v>116</v>
      </c>
      <c r="E85" s="47">
        <v>2000000</v>
      </c>
      <c r="F85" s="64">
        <v>1</v>
      </c>
      <c r="G85" s="47">
        <v>2000000</v>
      </c>
      <c r="H85" s="64">
        <v>1</v>
      </c>
      <c r="I85" s="10">
        <f t="shared" si="18"/>
        <v>0</v>
      </c>
      <c r="J85" s="11">
        <f t="shared" si="19"/>
        <v>0</v>
      </c>
    </row>
    <row r="86" spans="1:14" ht="15.75">
      <c r="A86" s="17"/>
      <c r="B86" s="77" t="s">
        <v>204</v>
      </c>
      <c r="C86" s="110">
        <v>10</v>
      </c>
      <c r="D86" s="77" t="s">
        <v>116</v>
      </c>
      <c r="E86" s="48">
        <v>1000000</v>
      </c>
      <c r="F86" s="64">
        <v>1</v>
      </c>
      <c r="G86" s="48">
        <v>1000000</v>
      </c>
      <c r="H86" s="64">
        <v>1</v>
      </c>
      <c r="I86" s="10">
        <f t="shared" si="18"/>
        <v>0</v>
      </c>
      <c r="J86" s="11">
        <f t="shared" si="19"/>
        <v>0</v>
      </c>
    </row>
    <row r="87" spans="1:14" ht="15.75">
      <c r="A87" s="17"/>
      <c r="B87" s="77" t="s">
        <v>29</v>
      </c>
      <c r="C87" s="110">
        <v>1</v>
      </c>
      <c r="D87" s="77" t="s">
        <v>115</v>
      </c>
      <c r="E87" s="48">
        <v>750000</v>
      </c>
      <c r="F87" s="64">
        <v>1</v>
      </c>
      <c r="G87" s="48">
        <v>750000</v>
      </c>
      <c r="H87" s="64">
        <v>1</v>
      </c>
      <c r="I87" s="10">
        <f t="shared" si="18"/>
        <v>0</v>
      </c>
      <c r="J87" s="11">
        <f t="shared" si="19"/>
        <v>0</v>
      </c>
    </row>
    <row r="88" spans="1:14" ht="15.75">
      <c r="A88" s="17"/>
      <c r="B88" s="77" t="s">
        <v>87</v>
      </c>
      <c r="C88" s="110">
        <v>1</v>
      </c>
      <c r="D88" s="77" t="s">
        <v>115</v>
      </c>
      <c r="E88" s="48">
        <v>500000</v>
      </c>
      <c r="F88" s="64">
        <v>1</v>
      </c>
      <c r="G88" s="48">
        <v>500000</v>
      </c>
      <c r="H88" s="64">
        <v>1</v>
      </c>
      <c r="I88" s="10">
        <f t="shared" si="18"/>
        <v>0</v>
      </c>
      <c r="J88" s="11">
        <f t="shared" si="19"/>
        <v>0</v>
      </c>
    </row>
    <row r="89" spans="1:14">
      <c r="A89" s="17"/>
      <c r="B89" s="21"/>
      <c r="C89" s="87"/>
      <c r="D89" s="82"/>
      <c r="E89" s="48"/>
      <c r="F89" s="66"/>
      <c r="G89" s="67"/>
      <c r="H89" s="34"/>
      <c r="I89" s="35"/>
      <c r="J89" s="36"/>
    </row>
    <row r="90" spans="1:14">
      <c r="A90" s="17"/>
      <c r="B90" s="104" t="s">
        <v>57</v>
      </c>
      <c r="C90" s="88"/>
      <c r="D90" s="83"/>
      <c r="E90" s="49"/>
      <c r="F90" s="68"/>
      <c r="G90" s="69"/>
      <c r="H90" s="19"/>
      <c r="I90" s="20"/>
      <c r="J90" s="19"/>
    </row>
    <row r="91" spans="1:14">
      <c r="A91" s="17"/>
      <c r="B91" s="72" t="s">
        <v>205</v>
      </c>
      <c r="C91" s="132">
        <v>1</v>
      </c>
      <c r="D91" s="72" t="s">
        <v>115</v>
      </c>
      <c r="E91" s="47">
        <v>20000000</v>
      </c>
      <c r="F91" s="64">
        <f t="shared" ref="F91:F93" si="20">+H91</f>
        <v>0</v>
      </c>
      <c r="G91" s="47"/>
      <c r="H91" s="11">
        <v>0</v>
      </c>
      <c r="I91" s="10">
        <f>+E91-G91</f>
        <v>20000000</v>
      </c>
      <c r="J91" s="11">
        <f t="shared" ref="J91:J100" si="21">100%-H91</f>
        <v>1</v>
      </c>
      <c r="N91" s="124"/>
    </row>
    <row r="92" spans="1:14">
      <c r="A92" s="17"/>
      <c r="B92" s="72" t="s">
        <v>117</v>
      </c>
      <c r="C92" s="132">
        <v>10</v>
      </c>
      <c r="D92" s="72" t="s">
        <v>116</v>
      </c>
      <c r="E92" s="47">
        <v>10000000</v>
      </c>
      <c r="F92" s="64">
        <f t="shared" si="20"/>
        <v>0</v>
      </c>
      <c r="G92" s="47"/>
      <c r="H92" s="11">
        <v>0</v>
      </c>
      <c r="I92" s="10">
        <f t="shared" ref="I92:I100" si="22">+E92-G92</f>
        <v>10000000</v>
      </c>
      <c r="J92" s="11">
        <f t="shared" si="21"/>
        <v>1</v>
      </c>
      <c r="N92" s="124"/>
    </row>
    <row r="93" spans="1:14">
      <c r="A93" s="17"/>
      <c r="B93" s="72" t="s">
        <v>206</v>
      </c>
      <c r="C93" s="132">
        <v>1</v>
      </c>
      <c r="D93" s="72" t="s">
        <v>115</v>
      </c>
      <c r="E93" s="47">
        <v>5000000</v>
      </c>
      <c r="F93" s="64">
        <f t="shared" si="20"/>
        <v>0</v>
      </c>
      <c r="G93" s="47"/>
      <c r="H93" s="11">
        <v>0</v>
      </c>
      <c r="I93" s="10">
        <f t="shared" si="22"/>
        <v>5000000</v>
      </c>
      <c r="J93" s="11">
        <f t="shared" si="21"/>
        <v>1</v>
      </c>
      <c r="N93" s="124"/>
    </row>
    <row r="94" spans="1:14">
      <c r="A94" s="17"/>
      <c r="B94" s="72" t="s">
        <v>207</v>
      </c>
      <c r="C94" s="132">
        <v>40</v>
      </c>
      <c r="D94" s="72" t="s">
        <v>213</v>
      </c>
      <c r="E94" s="47">
        <v>10000000</v>
      </c>
      <c r="F94" s="64">
        <v>1</v>
      </c>
      <c r="G94" s="47">
        <v>10000000</v>
      </c>
      <c r="H94" s="64">
        <v>1</v>
      </c>
      <c r="I94" s="10">
        <f t="shared" si="22"/>
        <v>0</v>
      </c>
      <c r="J94" s="11">
        <f t="shared" si="21"/>
        <v>0</v>
      </c>
      <c r="N94" s="124"/>
    </row>
    <row r="95" spans="1:14">
      <c r="A95" s="17"/>
      <c r="B95" s="72" t="s">
        <v>208</v>
      </c>
      <c r="C95" s="132">
        <v>20</v>
      </c>
      <c r="D95" s="72" t="s">
        <v>116</v>
      </c>
      <c r="E95" s="47">
        <v>2000000</v>
      </c>
      <c r="F95" s="64">
        <v>1</v>
      </c>
      <c r="G95" s="47">
        <v>2000000</v>
      </c>
      <c r="H95" s="64">
        <v>1</v>
      </c>
      <c r="I95" s="10">
        <f t="shared" si="22"/>
        <v>0</v>
      </c>
      <c r="J95" s="11">
        <f t="shared" si="21"/>
        <v>0</v>
      </c>
      <c r="N95" s="124"/>
    </row>
    <row r="96" spans="1:14">
      <c r="A96" s="17"/>
      <c r="B96" s="72" t="s">
        <v>86</v>
      </c>
      <c r="C96" s="132">
        <v>10</v>
      </c>
      <c r="D96" s="72" t="s">
        <v>115</v>
      </c>
      <c r="E96" s="47">
        <v>2500000</v>
      </c>
      <c r="F96" s="64">
        <v>1</v>
      </c>
      <c r="G96" s="47">
        <v>2500000</v>
      </c>
      <c r="H96" s="64">
        <v>1</v>
      </c>
      <c r="I96" s="10">
        <f t="shared" si="22"/>
        <v>0</v>
      </c>
      <c r="J96" s="11">
        <f t="shared" si="21"/>
        <v>0</v>
      </c>
      <c r="N96" s="124"/>
    </row>
    <row r="97" spans="1:14">
      <c r="A97" s="17"/>
      <c r="B97" s="72" t="s">
        <v>209</v>
      </c>
      <c r="C97" s="132">
        <v>1</v>
      </c>
      <c r="D97" s="72" t="s">
        <v>22</v>
      </c>
      <c r="E97" s="47">
        <v>8000000</v>
      </c>
      <c r="F97" s="64">
        <v>1</v>
      </c>
      <c r="G97" s="47">
        <v>8000000</v>
      </c>
      <c r="H97" s="64">
        <v>1</v>
      </c>
      <c r="I97" s="10">
        <f t="shared" si="22"/>
        <v>0</v>
      </c>
      <c r="J97" s="11">
        <f t="shared" si="21"/>
        <v>0</v>
      </c>
      <c r="N97" s="124"/>
    </row>
    <row r="98" spans="1:14">
      <c r="A98" s="17"/>
      <c r="B98" s="72" t="s">
        <v>210</v>
      </c>
      <c r="C98" s="132">
        <v>1</v>
      </c>
      <c r="D98" s="72" t="s">
        <v>115</v>
      </c>
      <c r="E98" s="47">
        <v>7500000</v>
      </c>
      <c r="F98" s="64">
        <v>1</v>
      </c>
      <c r="G98" s="47">
        <v>7500000</v>
      </c>
      <c r="H98" s="64">
        <v>1</v>
      </c>
      <c r="I98" s="10">
        <f t="shared" si="22"/>
        <v>0</v>
      </c>
      <c r="J98" s="11">
        <f t="shared" si="21"/>
        <v>0</v>
      </c>
      <c r="N98" s="124"/>
    </row>
    <row r="99" spans="1:14">
      <c r="A99" s="17"/>
      <c r="B99" s="72" t="s">
        <v>211</v>
      </c>
      <c r="C99" s="132">
        <v>1</v>
      </c>
      <c r="D99" s="72" t="s">
        <v>115</v>
      </c>
      <c r="E99" s="47">
        <v>2500000</v>
      </c>
      <c r="F99" s="64">
        <v>1</v>
      </c>
      <c r="G99" s="47">
        <v>2500000</v>
      </c>
      <c r="H99" s="64">
        <v>1</v>
      </c>
      <c r="I99" s="10">
        <f t="shared" si="22"/>
        <v>0</v>
      </c>
      <c r="J99" s="11">
        <f t="shared" si="21"/>
        <v>0</v>
      </c>
      <c r="N99" s="124"/>
    </row>
    <row r="100" spans="1:14">
      <c r="A100" s="17"/>
      <c r="B100" s="72" t="s">
        <v>212</v>
      </c>
      <c r="C100" s="132">
        <v>20</v>
      </c>
      <c r="D100" s="72" t="s">
        <v>116</v>
      </c>
      <c r="E100" s="47">
        <v>2500000</v>
      </c>
      <c r="F100" s="64">
        <v>1</v>
      </c>
      <c r="G100" s="47">
        <v>2500000</v>
      </c>
      <c r="H100" s="64">
        <v>1</v>
      </c>
      <c r="I100" s="10">
        <f t="shared" si="22"/>
        <v>0</v>
      </c>
      <c r="J100" s="11">
        <f t="shared" si="21"/>
        <v>0</v>
      </c>
      <c r="N100" s="124"/>
    </row>
    <row r="101" spans="1:14">
      <c r="A101" s="17"/>
      <c r="B101" s="75"/>
      <c r="C101" s="86"/>
      <c r="D101" s="112"/>
      <c r="E101" s="48"/>
      <c r="F101" s="71"/>
      <c r="G101" s="67"/>
      <c r="H101" s="34"/>
      <c r="I101" s="35"/>
      <c r="J101" s="34"/>
    </row>
    <row r="102" spans="1:14">
      <c r="A102" s="17"/>
      <c r="B102" s="21"/>
      <c r="C102" s="87"/>
      <c r="D102" s="82"/>
      <c r="E102" s="48"/>
      <c r="F102" s="66"/>
      <c r="G102" s="67"/>
      <c r="H102" s="34"/>
      <c r="I102" s="35"/>
      <c r="J102" s="36"/>
    </row>
    <row r="103" spans="1:14">
      <c r="A103" s="17"/>
      <c r="B103" s="104" t="s">
        <v>58</v>
      </c>
      <c r="C103" s="88"/>
      <c r="D103" s="83"/>
      <c r="E103" s="49"/>
      <c r="F103" s="68"/>
      <c r="G103" s="69"/>
      <c r="H103" s="19"/>
      <c r="I103" s="20"/>
      <c r="J103" s="19"/>
    </row>
    <row r="104" spans="1:14">
      <c r="A104" s="17"/>
      <c r="B104" s="72" t="s">
        <v>214</v>
      </c>
      <c r="C104" s="131">
        <v>10</v>
      </c>
      <c r="D104" s="72" t="s">
        <v>20</v>
      </c>
      <c r="E104" s="47">
        <v>24000000</v>
      </c>
      <c r="F104" s="64">
        <f t="shared" ref="F104:F107" si="23">+H104</f>
        <v>0</v>
      </c>
      <c r="G104" s="47"/>
      <c r="H104" s="11">
        <v>0</v>
      </c>
      <c r="I104" s="10">
        <f t="shared" ref="I104:I113" si="24">+E104-G104</f>
        <v>24000000</v>
      </c>
      <c r="J104" s="11">
        <f t="shared" ref="J104:J109" si="25">100%-H104</f>
        <v>1</v>
      </c>
    </row>
    <row r="105" spans="1:14">
      <c r="A105" s="17"/>
      <c r="B105" s="72" t="s">
        <v>215</v>
      </c>
      <c r="C105" s="131">
        <v>1</v>
      </c>
      <c r="D105" s="72" t="s">
        <v>115</v>
      </c>
      <c r="E105" s="47">
        <v>10000000</v>
      </c>
      <c r="F105" s="64">
        <f t="shared" si="23"/>
        <v>0</v>
      </c>
      <c r="G105" s="47"/>
      <c r="H105" s="11">
        <v>0</v>
      </c>
      <c r="I105" s="10">
        <f t="shared" si="24"/>
        <v>10000000</v>
      </c>
      <c r="J105" s="11">
        <f t="shared" si="25"/>
        <v>1</v>
      </c>
      <c r="N105" s="128"/>
    </row>
    <row r="106" spans="1:14">
      <c r="A106" s="17"/>
      <c r="B106" s="72" t="s">
        <v>216</v>
      </c>
      <c r="C106" s="131">
        <v>1</v>
      </c>
      <c r="D106" s="72" t="s">
        <v>115</v>
      </c>
      <c r="E106" s="47">
        <v>10000000</v>
      </c>
      <c r="F106" s="64">
        <f t="shared" si="23"/>
        <v>0</v>
      </c>
      <c r="G106" s="47"/>
      <c r="H106" s="11">
        <v>0</v>
      </c>
      <c r="I106" s="10">
        <f t="shared" si="24"/>
        <v>10000000</v>
      </c>
      <c r="J106" s="11">
        <f t="shared" si="25"/>
        <v>1</v>
      </c>
      <c r="N106" s="124"/>
    </row>
    <row r="107" spans="1:14">
      <c r="A107" s="17"/>
      <c r="B107" s="72" t="s">
        <v>217</v>
      </c>
      <c r="C107" s="131">
        <v>1</v>
      </c>
      <c r="D107" s="72" t="s">
        <v>115</v>
      </c>
      <c r="E107" s="47">
        <v>10000000</v>
      </c>
      <c r="F107" s="64">
        <f t="shared" si="23"/>
        <v>0</v>
      </c>
      <c r="G107" s="47"/>
      <c r="H107" s="11">
        <v>0</v>
      </c>
      <c r="I107" s="10">
        <f t="shared" si="24"/>
        <v>10000000</v>
      </c>
      <c r="J107" s="11">
        <f t="shared" si="25"/>
        <v>1</v>
      </c>
      <c r="N107" s="124"/>
    </row>
    <row r="108" spans="1:14">
      <c r="A108" s="17"/>
      <c r="B108" s="72" t="s">
        <v>218</v>
      </c>
      <c r="C108" s="131">
        <v>4</v>
      </c>
      <c r="D108" s="72" t="s">
        <v>20</v>
      </c>
      <c r="E108" s="47">
        <v>600000</v>
      </c>
      <c r="F108" s="64">
        <v>1</v>
      </c>
      <c r="G108" s="47">
        <v>600000</v>
      </c>
      <c r="H108" s="64">
        <v>1</v>
      </c>
      <c r="I108" s="10">
        <f t="shared" si="24"/>
        <v>0</v>
      </c>
      <c r="J108" s="11">
        <f t="shared" si="25"/>
        <v>0</v>
      </c>
      <c r="N108" s="42"/>
    </row>
    <row r="109" spans="1:14">
      <c r="A109" s="17"/>
      <c r="B109" s="72" t="s">
        <v>219</v>
      </c>
      <c r="C109" s="131">
        <v>2</v>
      </c>
      <c r="D109" s="72" t="s">
        <v>22</v>
      </c>
      <c r="E109" s="47">
        <v>4500000</v>
      </c>
      <c r="F109" s="64">
        <v>1</v>
      </c>
      <c r="G109" s="47">
        <v>4500000</v>
      </c>
      <c r="H109" s="64">
        <v>1</v>
      </c>
      <c r="I109" s="10">
        <f t="shared" si="24"/>
        <v>0</v>
      </c>
      <c r="J109" s="11">
        <f t="shared" si="25"/>
        <v>0</v>
      </c>
    </row>
    <row r="110" spans="1:14">
      <c r="A110" s="17"/>
      <c r="B110" s="72" t="s">
        <v>220</v>
      </c>
      <c r="C110" s="131">
        <v>500</v>
      </c>
      <c r="D110" s="72" t="s">
        <v>20</v>
      </c>
      <c r="E110" s="47">
        <v>5000000</v>
      </c>
      <c r="F110" s="64">
        <v>1</v>
      </c>
      <c r="G110" s="47">
        <v>5000000</v>
      </c>
      <c r="H110" s="64">
        <v>1</v>
      </c>
      <c r="I110" s="10">
        <f t="shared" si="24"/>
        <v>0</v>
      </c>
      <c r="J110" s="11">
        <f>100%-H110</f>
        <v>0</v>
      </c>
    </row>
    <row r="111" spans="1:14" ht="16.5">
      <c r="A111" s="17"/>
      <c r="B111" s="73" t="s">
        <v>221</v>
      </c>
      <c r="C111" s="131">
        <v>1</v>
      </c>
      <c r="D111" s="72" t="s">
        <v>20</v>
      </c>
      <c r="E111" s="48">
        <v>850000</v>
      </c>
      <c r="F111" s="64">
        <v>1</v>
      </c>
      <c r="G111" s="48">
        <v>850000</v>
      </c>
      <c r="H111" s="64">
        <v>1</v>
      </c>
      <c r="I111" s="10">
        <f t="shared" si="24"/>
        <v>0</v>
      </c>
      <c r="J111" s="11">
        <f t="shared" ref="J111:J113" si="26">100%-H111</f>
        <v>0</v>
      </c>
    </row>
    <row r="112" spans="1:14" ht="16.5">
      <c r="A112" s="17"/>
      <c r="B112" s="73" t="s">
        <v>222</v>
      </c>
      <c r="C112" s="131">
        <v>1</v>
      </c>
      <c r="D112" s="72" t="s">
        <v>20</v>
      </c>
      <c r="E112" s="48">
        <v>5000000</v>
      </c>
      <c r="F112" s="64">
        <v>1</v>
      </c>
      <c r="G112" s="48">
        <v>5000000</v>
      </c>
      <c r="H112" s="64">
        <v>1</v>
      </c>
      <c r="I112" s="10">
        <f t="shared" si="24"/>
        <v>0</v>
      </c>
      <c r="J112" s="11">
        <f t="shared" si="26"/>
        <v>0</v>
      </c>
    </row>
    <row r="113" spans="1:14" ht="16.5">
      <c r="A113" s="17"/>
      <c r="B113" s="73" t="s">
        <v>50</v>
      </c>
      <c r="C113" s="131">
        <v>1</v>
      </c>
      <c r="D113" s="72" t="s">
        <v>115</v>
      </c>
      <c r="E113" s="48">
        <v>50000</v>
      </c>
      <c r="F113" s="64">
        <v>1</v>
      </c>
      <c r="G113" s="48">
        <v>50000</v>
      </c>
      <c r="H113" s="64">
        <v>1</v>
      </c>
      <c r="I113" s="10">
        <f t="shared" si="24"/>
        <v>0</v>
      </c>
      <c r="J113" s="11">
        <f t="shared" si="26"/>
        <v>0</v>
      </c>
    </row>
    <row r="114" spans="1:14" ht="16.5">
      <c r="A114" s="17"/>
      <c r="B114" s="74"/>
      <c r="C114" s="87"/>
      <c r="D114" s="82"/>
      <c r="E114" s="48"/>
      <c r="F114" s="66"/>
      <c r="G114" s="67"/>
      <c r="H114" s="34"/>
      <c r="I114" s="35"/>
      <c r="J114" s="36"/>
    </row>
    <row r="115" spans="1:14">
      <c r="A115" s="17"/>
      <c r="B115" s="104" t="s">
        <v>59</v>
      </c>
      <c r="C115" s="88"/>
      <c r="D115" s="83"/>
      <c r="E115" s="49"/>
      <c r="F115" s="68"/>
      <c r="G115" s="69"/>
      <c r="H115" s="19"/>
      <c r="I115" s="20"/>
      <c r="J115" s="19"/>
    </row>
    <row r="116" spans="1:14" ht="16.5">
      <c r="A116" s="17"/>
      <c r="B116" s="73" t="s">
        <v>129</v>
      </c>
      <c r="C116" s="135">
        <v>1</v>
      </c>
      <c r="D116" s="136" t="s">
        <v>115</v>
      </c>
      <c r="E116" s="47">
        <v>20000000</v>
      </c>
      <c r="F116" s="64">
        <f t="shared" ref="F116:F117" si="27">+H116</f>
        <v>0</v>
      </c>
      <c r="G116" s="47"/>
      <c r="H116" s="11">
        <v>0</v>
      </c>
      <c r="I116" s="10">
        <f>+E116-G116</f>
        <v>20000000</v>
      </c>
      <c r="J116" s="11">
        <f t="shared" ref="J116:J125" si="28">100%-H116</f>
        <v>1</v>
      </c>
    </row>
    <row r="117" spans="1:14" ht="16.5">
      <c r="A117" s="17"/>
      <c r="B117" s="73" t="s">
        <v>223</v>
      </c>
      <c r="C117" s="135">
        <v>1</v>
      </c>
      <c r="D117" s="136" t="s">
        <v>115</v>
      </c>
      <c r="E117" s="47">
        <v>35000000</v>
      </c>
      <c r="F117" s="64">
        <f t="shared" si="27"/>
        <v>0</v>
      </c>
      <c r="G117" s="47"/>
      <c r="H117" s="11">
        <v>0</v>
      </c>
      <c r="I117" s="10">
        <f t="shared" ref="I117:I125" si="29">+E117-G117</f>
        <v>35000000</v>
      </c>
      <c r="J117" s="11">
        <f t="shared" si="28"/>
        <v>1</v>
      </c>
      <c r="N117" s="124"/>
    </row>
    <row r="118" spans="1:14" ht="16.5">
      <c r="A118" s="17"/>
      <c r="B118" s="73" t="s">
        <v>224</v>
      </c>
      <c r="C118" s="135">
        <v>1</v>
      </c>
      <c r="D118" s="136" t="s">
        <v>116</v>
      </c>
      <c r="E118" s="47">
        <v>3000000</v>
      </c>
      <c r="F118" s="64">
        <v>1</v>
      </c>
      <c r="G118" s="47">
        <v>3000000</v>
      </c>
      <c r="H118" s="64">
        <v>1</v>
      </c>
      <c r="I118" s="10">
        <f t="shared" si="29"/>
        <v>0</v>
      </c>
      <c r="J118" s="11">
        <f t="shared" si="28"/>
        <v>0</v>
      </c>
      <c r="N118" s="124"/>
    </row>
    <row r="119" spans="1:14" ht="16.5">
      <c r="A119" s="17"/>
      <c r="B119" s="73" t="s">
        <v>326</v>
      </c>
      <c r="C119" s="135">
        <v>3</v>
      </c>
      <c r="D119" s="136" t="s">
        <v>35</v>
      </c>
      <c r="E119" s="47">
        <v>900000</v>
      </c>
      <c r="F119" s="64">
        <v>1</v>
      </c>
      <c r="G119" s="47">
        <v>900000</v>
      </c>
      <c r="H119" s="64">
        <v>1</v>
      </c>
      <c r="I119" s="10">
        <f t="shared" si="29"/>
        <v>0</v>
      </c>
      <c r="J119" s="11">
        <f t="shared" si="28"/>
        <v>0</v>
      </c>
      <c r="N119" s="124"/>
    </row>
    <row r="120" spans="1:14" ht="16.5">
      <c r="A120" s="17"/>
      <c r="B120" s="73" t="s">
        <v>327</v>
      </c>
      <c r="C120" s="135">
        <v>3</v>
      </c>
      <c r="D120" s="136" t="s">
        <v>35</v>
      </c>
      <c r="E120" s="47">
        <v>1200000</v>
      </c>
      <c r="F120" s="64">
        <v>1</v>
      </c>
      <c r="G120" s="47">
        <v>1200000</v>
      </c>
      <c r="H120" s="64">
        <v>1</v>
      </c>
      <c r="I120" s="10">
        <f t="shared" si="29"/>
        <v>0</v>
      </c>
      <c r="J120" s="11">
        <f t="shared" si="28"/>
        <v>0</v>
      </c>
      <c r="N120" s="124"/>
    </row>
    <row r="121" spans="1:14" ht="16.5">
      <c r="A121" s="17"/>
      <c r="B121" s="73" t="s">
        <v>328</v>
      </c>
      <c r="C121" s="135">
        <v>3</v>
      </c>
      <c r="D121" s="136" t="s">
        <v>35</v>
      </c>
      <c r="E121" s="47">
        <v>900000</v>
      </c>
      <c r="F121" s="64">
        <v>1</v>
      </c>
      <c r="G121" s="47">
        <v>900000</v>
      </c>
      <c r="H121" s="64">
        <v>1</v>
      </c>
      <c r="I121" s="10">
        <f t="shared" si="29"/>
        <v>0</v>
      </c>
      <c r="J121" s="11">
        <f t="shared" si="28"/>
        <v>0</v>
      </c>
      <c r="N121" s="124"/>
    </row>
    <row r="122" spans="1:14" ht="16.5">
      <c r="A122" s="17"/>
      <c r="B122" s="73" t="s">
        <v>295</v>
      </c>
      <c r="C122" s="135">
        <v>8</v>
      </c>
      <c r="D122" s="136" t="s">
        <v>116</v>
      </c>
      <c r="E122" s="47">
        <v>2000000</v>
      </c>
      <c r="F122" s="64">
        <v>1</v>
      </c>
      <c r="G122" s="47">
        <v>2000000</v>
      </c>
      <c r="H122" s="64">
        <v>1</v>
      </c>
      <c r="I122" s="10">
        <f t="shared" si="29"/>
        <v>0</v>
      </c>
      <c r="J122" s="11">
        <f t="shared" si="28"/>
        <v>0</v>
      </c>
      <c r="N122" s="124"/>
    </row>
    <row r="123" spans="1:14" ht="16.5">
      <c r="A123" s="17"/>
      <c r="B123" s="73" t="s">
        <v>225</v>
      </c>
      <c r="C123" s="135">
        <v>1</v>
      </c>
      <c r="D123" s="136" t="s">
        <v>116</v>
      </c>
      <c r="E123" s="47">
        <v>1000000</v>
      </c>
      <c r="F123" s="64">
        <v>1</v>
      </c>
      <c r="G123" s="47">
        <v>1000000</v>
      </c>
      <c r="H123" s="64">
        <v>1</v>
      </c>
      <c r="I123" s="10">
        <f t="shared" si="29"/>
        <v>0</v>
      </c>
      <c r="J123" s="11">
        <f t="shared" si="28"/>
        <v>0</v>
      </c>
      <c r="N123" s="42"/>
    </row>
    <row r="124" spans="1:14" ht="16.5">
      <c r="A124" s="17"/>
      <c r="B124" s="73" t="s">
        <v>226</v>
      </c>
      <c r="C124" s="135">
        <v>50</v>
      </c>
      <c r="D124" s="136" t="s">
        <v>116</v>
      </c>
      <c r="E124" s="48">
        <v>5000000</v>
      </c>
      <c r="F124" s="64">
        <v>1</v>
      </c>
      <c r="G124" s="48">
        <v>5000000</v>
      </c>
      <c r="H124" s="64">
        <v>1</v>
      </c>
      <c r="I124" s="10">
        <f t="shared" si="29"/>
        <v>0</v>
      </c>
      <c r="J124" s="11">
        <f t="shared" si="28"/>
        <v>0</v>
      </c>
      <c r="N124" s="42"/>
    </row>
    <row r="125" spans="1:14" ht="16.5">
      <c r="A125" s="17"/>
      <c r="B125" s="73" t="s">
        <v>30</v>
      </c>
      <c r="C125" s="135">
        <v>1</v>
      </c>
      <c r="D125" s="136" t="s">
        <v>115</v>
      </c>
      <c r="E125" s="48">
        <v>1000000</v>
      </c>
      <c r="F125" s="64">
        <v>1</v>
      </c>
      <c r="G125" s="48">
        <v>1000000</v>
      </c>
      <c r="H125" s="64">
        <v>1</v>
      </c>
      <c r="I125" s="10">
        <f t="shared" si="29"/>
        <v>0</v>
      </c>
      <c r="J125" s="11">
        <f t="shared" si="28"/>
        <v>0</v>
      </c>
      <c r="N125" s="42"/>
    </row>
    <row r="126" spans="1:14" ht="16.5">
      <c r="A126" s="17"/>
      <c r="B126" s="133"/>
      <c r="C126" s="115"/>
      <c r="D126" s="134"/>
      <c r="E126" s="48"/>
      <c r="F126" s="71"/>
      <c r="G126" s="48"/>
      <c r="H126" s="34"/>
      <c r="I126" s="35"/>
      <c r="J126" s="34"/>
      <c r="N126" s="42"/>
    </row>
    <row r="127" spans="1:14">
      <c r="A127" s="17"/>
      <c r="B127" s="21"/>
      <c r="C127" s="87"/>
      <c r="D127" s="82"/>
      <c r="E127" s="48"/>
      <c r="F127" s="66"/>
      <c r="G127" s="67"/>
      <c r="H127" s="34"/>
      <c r="I127" s="35"/>
      <c r="J127" s="36"/>
    </row>
    <row r="128" spans="1:14">
      <c r="A128" s="17"/>
      <c r="B128" s="104" t="s">
        <v>60</v>
      </c>
      <c r="C128" s="88"/>
      <c r="D128" s="83"/>
      <c r="E128" s="49"/>
      <c r="F128" s="68"/>
      <c r="G128" s="69"/>
      <c r="H128" s="19"/>
      <c r="I128" s="20"/>
      <c r="J128" s="19"/>
    </row>
    <row r="129" spans="1:14" ht="15" customHeight="1">
      <c r="A129" s="17"/>
      <c r="B129" s="179" t="s">
        <v>227</v>
      </c>
      <c r="C129" s="181">
        <v>1</v>
      </c>
      <c r="D129" s="183" t="s">
        <v>115</v>
      </c>
      <c r="E129" s="185">
        <v>15000000</v>
      </c>
      <c r="F129" s="187">
        <v>0</v>
      </c>
      <c r="G129" s="185"/>
      <c r="H129" s="175">
        <v>0</v>
      </c>
      <c r="I129" s="177">
        <f>+E129-G129</f>
        <v>15000000</v>
      </c>
      <c r="J129" s="175">
        <f t="shared" ref="J129:J140" si="30">100%-H129</f>
        <v>1</v>
      </c>
      <c r="N129" s="124"/>
    </row>
    <row r="130" spans="1:14" ht="15" customHeight="1">
      <c r="A130" s="17"/>
      <c r="B130" s="180"/>
      <c r="C130" s="182"/>
      <c r="D130" s="184"/>
      <c r="E130" s="186"/>
      <c r="F130" s="188"/>
      <c r="G130" s="186"/>
      <c r="H130" s="176"/>
      <c r="I130" s="178"/>
      <c r="J130" s="176"/>
      <c r="N130" s="124"/>
    </row>
    <row r="131" spans="1:14">
      <c r="A131" s="17"/>
      <c r="B131" s="72" t="s">
        <v>228</v>
      </c>
      <c r="C131" s="131">
        <v>1</v>
      </c>
      <c r="D131" s="72" t="s">
        <v>115</v>
      </c>
      <c r="E131" s="47">
        <v>15000000</v>
      </c>
      <c r="F131" s="64">
        <f t="shared" ref="F131" si="31">+H131</f>
        <v>0</v>
      </c>
      <c r="G131" s="47"/>
      <c r="H131" s="11">
        <v>0</v>
      </c>
      <c r="I131" s="10">
        <f>+E131-G131</f>
        <v>15000000</v>
      </c>
      <c r="J131" s="11">
        <f t="shared" si="30"/>
        <v>1</v>
      </c>
      <c r="N131" s="124"/>
    </row>
    <row r="132" spans="1:14">
      <c r="A132" s="17"/>
      <c r="B132" s="72" t="s">
        <v>229</v>
      </c>
      <c r="C132" s="131">
        <v>1</v>
      </c>
      <c r="D132" s="72" t="s">
        <v>235</v>
      </c>
      <c r="E132" s="47">
        <v>15000000</v>
      </c>
      <c r="F132" s="64">
        <v>1</v>
      </c>
      <c r="G132" s="47">
        <v>15000000</v>
      </c>
      <c r="H132" s="64">
        <v>1</v>
      </c>
      <c r="I132" s="10">
        <f t="shared" ref="I132:I135" si="32">+E132-G132</f>
        <v>0</v>
      </c>
      <c r="J132" s="11">
        <f t="shared" si="30"/>
        <v>0</v>
      </c>
      <c r="N132" s="124"/>
    </row>
    <row r="133" spans="1:14">
      <c r="A133" s="17"/>
      <c r="B133" s="72" t="s">
        <v>230</v>
      </c>
      <c r="C133" s="131">
        <v>2</v>
      </c>
      <c r="D133" s="72" t="s">
        <v>116</v>
      </c>
      <c r="E133" s="47">
        <v>1500000</v>
      </c>
      <c r="F133" s="64">
        <v>1</v>
      </c>
      <c r="G133" s="47">
        <v>1500000</v>
      </c>
      <c r="H133" s="64">
        <v>1</v>
      </c>
      <c r="I133" s="10">
        <f t="shared" si="32"/>
        <v>0</v>
      </c>
      <c r="J133" s="11">
        <f t="shared" si="30"/>
        <v>0</v>
      </c>
      <c r="N133" s="124"/>
    </row>
    <row r="134" spans="1:14">
      <c r="A134" s="17"/>
      <c r="B134" s="72" t="s">
        <v>191</v>
      </c>
      <c r="C134" s="131">
        <v>1</v>
      </c>
      <c r="D134" s="72" t="s">
        <v>116</v>
      </c>
      <c r="E134" s="47">
        <v>7500000</v>
      </c>
      <c r="F134" s="64">
        <v>1</v>
      </c>
      <c r="G134" s="47">
        <v>7500000</v>
      </c>
      <c r="H134" s="64">
        <v>1</v>
      </c>
      <c r="I134" s="10">
        <f t="shared" si="32"/>
        <v>0</v>
      </c>
      <c r="J134" s="11">
        <f t="shared" si="30"/>
        <v>0</v>
      </c>
      <c r="N134" s="42"/>
    </row>
    <row r="135" spans="1:14">
      <c r="A135" s="17"/>
      <c r="B135" s="72" t="s">
        <v>81</v>
      </c>
      <c r="C135" s="131">
        <v>20</v>
      </c>
      <c r="D135" s="72" t="s">
        <v>116</v>
      </c>
      <c r="E135" s="47">
        <v>1000000</v>
      </c>
      <c r="F135" s="64">
        <v>1</v>
      </c>
      <c r="G135" s="47">
        <v>1000000</v>
      </c>
      <c r="H135" s="64">
        <v>1</v>
      </c>
      <c r="I135" s="10">
        <f t="shared" si="32"/>
        <v>0</v>
      </c>
      <c r="J135" s="11">
        <f t="shared" si="30"/>
        <v>0</v>
      </c>
    </row>
    <row r="136" spans="1:14">
      <c r="A136" s="17"/>
      <c r="B136" s="72" t="s">
        <v>231</v>
      </c>
      <c r="C136" s="131">
        <v>20</v>
      </c>
      <c r="D136" s="72" t="s">
        <v>116</v>
      </c>
      <c r="E136" s="47">
        <v>4000000</v>
      </c>
      <c r="F136" s="64">
        <v>1</v>
      </c>
      <c r="G136" s="47">
        <v>4000000</v>
      </c>
      <c r="H136" s="64">
        <v>1</v>
      </c>
      <c r="I136" s="10">
        <f>+E136-G136</f>
        <v>0</v>
      </c>
      <c r="J136" s="11">
        <f t="shared" si="30"/>
        <v>0</v>
      </c>
    </row>
    <row r="137" spans="1:14">
      <c r="A137" s="17"/>
      <c r="B137" s="72" t="s">
        <v>119</v>
      </c>
      <c r="C137" s="131">
        <v>1</v>
      </c>
      <c r="D137" s="72" t="s">
        <v>115</v>
      </c>
      <c r="E137" s="48">
        <v>2500000</v>
      </c>
      <c r="F137" s="64">
        <v>1</v>
      </c>
      <c r="G137" s="48">
        <v>2500000</v>
      </c>
      <c r="H137" s="64">
        <v>1</v>
      </c>
      <c r="I137" s="10">
        <f t="shared" ref="I137:I140" si="33">+E137-G137</f>
        <v>0</v>
      </c>
      <c r="J137" s="11">
        <f t="shared" si="30"/>
        <v>0</v>
      </c>
    </row>
    <row r="138" spans="1:14">
      <c r="A138" s="17"/>
      <c r="B138" s="72" t="s">
        <v>232</v>
      </c>
      <c r="C138" s="131">
        <v>1</v>
      </c>
      <c r="D138" s="72" t="s">
        <v>116</v>
      </c>
      <c r="E138" s="48">
        <v>2000000</v>
      </c>
      <c r="F138" s="64">
        <v>1</v>
      </c>
      <c r="G138" s="48">
        <v>2000000</v>
      </c>
      <c r="H138" s="64">
        <v>1</v>
      </c>
      <c r="I138" s="10">
        <f t="shared" si="33"/>
        <v>0</v>
      </c>
      <c r="J138" s="11">
        <f t="shared" si="30"/>
        <v>0</v>
      </c>
    </row>
    <row r="139" spans="1:14">
      <c r="A139" s="17"/>
      <c r="B139" s="72" t="s">
        <v>233</v>
      </c>
      <c r="C139" s="131">
        <v>2</v>
      </c>
      <c r="D139" s="72" t="s">
        <v>116</v>
      </c>
      <c r="E139" s="48">
        <v>2500000</v>
      </c>
      <c r="F139" s="64">
        <v>1</v>
      </c>
      <c r="G139" s="48">
        <v>2500000</v>
      </c>
      <c r="H139" s="64">
        <v>1</v>
      </c>
      <c r="I139" s="10">
        <f t="shared" si="33"/>
        <v>0</v>
      </c>
      <c r="J139" s="11">
        <f t="shared" si="30"/>
        <v>0</v>
      </c>
    </row>
    <row r="140" spans="1:14">
      <c r="A140" s="17"/>
      <c r="B140" s="72" t="s">
        <v>234</v>
      </c>
      <c r="C140" s="131">
        <v>32</v>
      </c>
      <c r="D140" s="72" t="s">
        <v>116</v>
      </c>
      <c r="E140" s="48">
        <v>4000000</v>
      </c>
      <c r="F140" s="64">
        <v>1</v>
      </c>
      <c r="G140" s="48">
        <v>4000000</v>
      </c>
      <c r="H140" s="64">
        <v>1</v>
      </c>
      <c r="I140" s="10">
        <f t="shared" si="33"/>
        <v>0</v>
      </c>
      <c r="J140" s="11">
        <f t="shared" si="30"/>
        <v>0</v>
      </c>
    </row>
    <row r="141" spans="1:14">
      <c r="A141" s="17"/>
      <c r="B141" s="75"/>
      <c r="C141" s="86"/>
      <c r="D141" s="112"/>
      <c r="E141" s="48"/>
      <c r="F141" s="71"/>
      <c r="G141" s="48"/>
      <c r="H141" s="34"/>
      <c r="I141" s="35"/>
      <c r="J141" s="34"/>
    </row>
    <row r="142" spans="1:14">
      <c r="A142" s="17"/>
      <c r="B142" s="21"/>
      <c r="C142" s="87"/>
      <c r="D142" s="82"/>
      <c r="E142" s="48"/>
      <c r="F142" s="66"/>
      <c r="G142" s="67"/>
      <c r="H142" s="34"/>
      <c r="I142" s="35"/>
      <c r="J142" s="36"/>
    </row>
    <row r="143" spans="1:14">
      <c r="A143" s="17"/>
      <c r="B143" s="104" t="s">
        <v>47</v>
      </c>
      <c r="C143" s="88"/>
      <c r="D143" s="83"/>
      <c r="E143" s="49"/>
      <c r="F143" s="68"/>
      <c r="G143" s="69"/>
      <c r="H143" s="19"/>
      <c r="I143" s="20"/>
      <c r="J143" s="19"/>
      <c r="L143" s="124"/>
      <c r="N143" s="124"/>
    </row>
    <row r="144" spans="1:14">
      <c r="A144" s="17"/>
      <c r="B144" s="72" t="s">
        <v>236</v>
      </c>
      <c r="C144" s="131">
        <v>1</v>
      </c>
      <c r="D144" s="72" t="s">
        <v>120</v>
      </c>
      <c r="E144" s="47">
        <v>12000000</v>
      </c>
      <c r="F144" s="64">
        <f t="shared" ref="F144:F148" si="34">+H144</f>
        <v>0</v>
      </c>
      <c r="G144" s="47"/>
      <c r="H144" s="11">
        <v>0</v>
      </c>
      <c r="I144" s="10">
        <f>+E144-G144</f>
        <v>12000000</v>
      </c>
      <c r="J144" s="11">
        <f t="shared" ref="J144:J151" si="35">100%-H144</f>
        <v>1</v>
      </c>
      <c r="L144" s="124"/>
      <c r="N144" s="124"/>
    </row>
    <row r="145" spans="1:14">
      <c r="A145" s="17"/>
      <c r="B145" s="72" t="s">
        <v>237</v>
      </c>
      <c r="C145" s="131">
        <v>1</v>
      </c>
      <c r="D145" s="72" t="s">
        <v>115</v>
      </c>
      <c r="E145" s="47">
        <v>9250000</v>
      </c>
      <c r="F145" s="64">
        <f t="shared" si="34"/>
        <v>0</v>
      </c>
      <c r="G145" s="47"/>
      <c r="H145" s="11">
        <v>0</v>
      </c>
      <c r="I145" s="10">
        <f t="shared" ref="I145:I151" si="36">+E145-G145</f>
        <v>9250000</v>
      </c>
      <c r="J145" s="11">
        <f t="shared" si="35"/>
        <v>1</v>
      </c>
      <c r="L145" s="124"/>
      <c r="N145" s="124"/>
    </row>
    <row r="146" spans="1:14">
      <c r="A146" s="17"/>
      <c r="B146" s="72" t="s">
        <v>238</v>
      </c>
      <c r="C146" s="131">
        <v>15</v>
      </c>
      <c r="D146" s="72" t="s">
        <v>85</v>
      </c>
      <c r="E146" s="47">
        <v>12750000</v>
      </c>
      <c r="F146" s="64">
        <f t="shared" si="34"/>
        <v>0</v>
      </c>
      <c r="G146" s="47"/>
      <c r="H146" s="11">
        <v>0</v>
      </c>
      <c r="I146" s="10">
        <f t="shared" si="36"/>
        <v>12750000</v>
      </c>
      <c r="J146" s="11">
        <f t="shared" si="35"/>
        <v>1</v>
      </c>
      <c r="L146" s="124"/>
      <c r="N146" s="124"/>
    </row>
    <row r="147" spans="1:14">
      <c r="A147" s="17"/>
      <c r="B147" s="72" t="s">
        <v>239</v>
      </c>
      <c r="C147" s="131">
        <v>1</v>
      </c>
      <c r="D147" s="72" t="s">
        <v>115</v>
      </c>
      <c r="E147" s="47">
        <v>6000000</v>
      </c>
      <c r="F147" s="64">
        <f t="shared" si="34"/>
        <v>0</v>
      </c>
      <c r="G147" s="47"/>
      <c r="H147" s="11">
        <v>0</v>
      </c>
      <c r="I147" s="10">
        <f t="shared" si="36"/>
        <v>6000000</v>
      </c>
      <c r="J147" s="11">
        <f t="shared" si="35"/>
        <v>1</v>
      </c>
      <c r="L147" s="124"/>
      <c r="N147" s="124"/>
    </row>
    <row r="148" spans="1:14">
      <c r="A148" s="17"/>
      <c r="B148" s="72" t="s">
        <v>240</v>
      </c>
      <c r="C148" s="131">
        <v>1</v>
      </c>
      <c r="D148" s="72" t="s">
        <v>120</v>
      </c>
      <c r="E148" s="47">
        <v>15000000</v>
      </c>
      <c r="F148" s="64">
        <f t="shared" si="34"/>
        <v>0</v>
      </c>
      <c r="G148" s="47"/>
      <c r="H148" s="11">
        <v>0</v>
      </c>
      <c r="I148" s="10">
        <f t="shared" si="36"/>
        <v>15000000</v>
      </c>
      <c r="J148" s="11">
        <f t="shared" si="35"/>
        <v>1</v>
      </c>
      <c r="L148" s="124"/>
      <c r="N148" s="42"/>
    </row>
    <row r="149" spans="1:14">
      <c r="A149" s="17"/>
      <c r="B149" s="72" t="s">
        <v>392</v>
      </c>
      <c r="C149" s="131">
        <v>20</v>
      </c>
      <c r="D149" s="72" t="s">
        <v>116</v>
      </c>
      <c r="E149" s="47">
        <v>4000000</v>
      </c>
      <c r="F149" s="64">
        <v>1</v>
      </c>
      <c r="G149" s="47">
        <v>4000000</v>
      </c>
      <c r="H149" s="64">
        <v>1</v>
      </c>
      <c r="I149" s="10">
        <f t="shared" si="36"/>
        <v>0</v>
      </c>
      <c r="J149" s="11">
        <f t="shared" si="35"/>
        <v>0</v>
      </c>
      <c r="L149" s="124"/>
    </row>
    <row r="150" spans="1:14">
      <c r="A150" s="17"/>
      <c r="B150" s="72" t="s">
        <v>242</v>
      </c>
      <c r="C150" s="131">
        <v>1</v>
      </c>
      <c r="D150" s="72" t="s">
        <v>115</v>
      </c>
      <c r="E150" s="47">
        <v>1000000</v>
      </c>
      <c r="F150" s="64">
        <v>1</v>
      </c>
      <c r="G150" s="47">
        <v>1000000</v>
      </c>
      <c r="H150" s="64">
        <v>1</v>
      </c>
      <c r="I150" s="10">
        <f t="shared" si="36"/>
        <v>0</v>
      </c>
      <c r="J150" s="11">
        <f t="shared" si="35"/>
        <v>0</v>
      </c>
      <c r="L150" s="42"/>
    </row>
    <row r="151" spans="1:14">
      <c r="A151" s="17"/>
      <c r="B151" s="72" t="s">
        <v>121</v>
      </c>
      <c r="C151" s="131">
        <v>1</v>
      </c>
      <c r="D151" s="72" t="s">
        <v>115</v>
      </c>
      <c r="E151" s="47">
        <v>10000000</v>
      </c>
      <c r="F151" s="64">
        <v>1</v>
      </c>
      <c r="G151" s="47">
        <v>10000000</v>
      </c>
      <c r="H151" s="64">
        <v>1</v>
      </c>
      <c r="I151" s="10">
        <f t="shared" si="36"/>
        <v>0</v>
      </c>
      <c r="J151" s="11">
        <f t="shared" si="35"/>
        <v>0</v>
      </c>
      <c r="L151" s="42"/>
    </row>
    <row r="152" spans="1:14">
      <c r="A152" s="17"/>
      <c r="B152" s="75"/>
      <c r="C152" s="86"/>
      <c r="D152" s="112"/>
      <c r="E152" s="47"/>
      <c r="F152" s="71"/>
      <c r="G152" s="48"/>
      <c r="H152" s="34"/>
      <c r="I152" s="35"/>
      <c r="J152" s="34"/>
      <c r="L152" s="42"/>
    </row>
    <row r="153" spans="1:14">
      <c r="A153" s="17"/>
      <c r="B153" s="21"/>
      <c r="C153" s="87"/>
      <c r="D153" s="82"/>
      <c r="E153" s="48"/>
      <c r="F153" s="66"/>
      <c r="G153" s="67"/>
      <c r="H153" s="34"/>
      <c r="I153" s="35"/>
      <c r="J153" s="36"/>
    </row>
    <row r="154" spans="1:14">
      <c r="A154" s="17"/>
      <c r="B154" s="104" t="s">
        <v>61</v>
      </c>
      <c r="C154" s="88"/>
      <c r="D154" s="83"/>
      <c r="E154" s="49"/>
      <c r="F154" s="68"/>
      <c r="G154" s="69"/>
      <c r="H154" s="19"/>
      <c r="I154" s="20"/>
      <c r="J154" s="19"/>
      <c r="L154" s="124"/>
    </row>
    <row r="155" spans="1:14">
      <c r="A155" s="17"/>
      <c r="B155" s="72" t="s">
        <v>243</v>
      </c>
      <c r="C155" s="131">
        <v>1</v>
      </c>
      <c r="D155" s="72" t="s">
        <v>116</v>
      </c>
      <c r="E155" s="47">
        <v>6000000</v>
      </c>
      <c r="F155" s="64">
        <v>1</v>
      </c>
      <c r="G155" s="47">
        <v>6000000</v>
      </c>
      <c r="H155" s="64">
        <v>1</v>
      </c>
      <c r="I155" s="10">
        <f>+E155-G155</f>
        <v>0</v>
      </c>
      <c r="J155" s="11">
        <f t="shared" ref="J155:J164" si="37">100%-H155</f>
        <v>0</v>
      </c>
      <c r="L155" s="124"/>
    </row>
    <row r="156" spans="1:14">
      <c r="A156" s="17"/>
      <c r="B156" s="72" t="s">
        <v>244</v>
      </c>
      <c r="C156" s="131">
        <v>36</v>
      </c>
      <c r="D156" s="72" t="s">
        <v>116</v>
      </c>
      <c r="E156" s="47">
        <v>4320000</v>
      </c>
      <c r="F156" s="64">
        <v>1</v>
      </c>
      <c r="G156" s="47">
        <v>4320000</v>
      </c>
      <c r="H156" s="64">
        <v>1</v>
      </c>
      <c r="I156" s="10">
        <f t="shared" ref="I156:I164" si="38">+E156-G156</f>
        <v>0</v>
      </c>
      <c r="J156" s="11">
        <f t="shared" si="37"/>
        <v>0</v>
      </c>
      <c r="L156" s="124"/>
      <c r="N156" s="124"/>
    </row>
    <row r="157" spans="1:14">
      <c r="A157" s="17"/>
      <c r="B157" s="72" t="s">
        <v>245</v>
      </c>
      <c r="C157" s="131">
        <v>1</v>
      </c>
      <c r="D157" s="72" t="s">
        <v>22</v>
      </c>
      <c r="E157" s="47">
        <v>5600000</v>
      </c>
      <c r="F157" s="64">
        <v>1</v>
      </c>
      <c r="G157" s="47">
        <v>5600000</v>
      </c>
      <c r="H157" s="64">
        <v>1</v>
      </c>
      <c r="I157" s="10">
        <f t="shared" si="38"/>
        <v>0</v>
      </c>
      <c r="J157" s="11">
        <f t="shared" si="37"/>
        <v>0</v>
      </c>
      <c r="L157" s="124"/>
      <c r="N157" s="124"/>
    </row>
    <row r="158" spans="1:14">
      <c r="A158" s="17"/>
      <c r="B158" s="72" t="s">
        <v>246</v>
      </c>
      <c r="C158" s="131">
        <v>1</v>
      </c>
      <c r="D158" s="72" t="s">
        <v>116</v>
      </c>
      <c r="E158" s="47">
        <v>1000000</v>
      </c>
      <c r="F158" s="64">
        <v>1</v>
      </c>
      <c r="G158" s="47">
        <v>1000000</v>
      </c>
      <c r="H158" s="64">
        <v>1</v>
      </c>
      <c r="I158" s="10">
        <f t="shared" si="38"/>
        <v>0</v>
      </c>
      <c r="J158" s="11">
        <f t="shared" si="37"/>
        <v>0</v>
      </c>
      <c r="L158" s="124"/>
      <c r="N158" s="124"/>
    </row>
    <row r="159" spans="1:14">
      <c r="A159" s="17"/>
      <c r="B159" s="72" t="s">
        <v>86</v>
      </c>
      <c r="C159" s="131">
        <v>30</v>
      </c>
      <c r="D159" s="72" t="s">
        <v>116</v>
      </c>
      <c r="E159" s="47">
        <v>4500000</v>
      </c>
      <c r="F159" s="64">
        <v>1</v>
      </c>
      <c r="G159" s="47">
        <v>4500000</v>
      </c>
      <c r="H159" s="64">
        <v>1</v>
      </c>
      <c r="I159" s="10">
        <f t="shared" si="38"/>
        <v>0</v>
      </c>
      <c r="J159" s="11">
        <f t="shared" si="37"/>
        <v>0</v>
      </c>
      <c r="L159" s="124"/>
      <c r="N159" s="124"/>
    </row>
    <row r="160" spans="1:14">
      <c r="A160" s="17"/>
      <c r="B160" s="72" t="s">
        <v>247</v>
      </c>
      <c r="C160" s="131">
        <v>17</v>
      </c>
      <c r="D160" s="72" t="s">
        <v>116</v>
      </c>
      <c r="E160" s="47">
        <v>1700000</v>
      </c>
      <c r="F160" s="64">
        <v>1</v>
      </c>
      <c r="G160" s="47">
        <v>1700000</v>
      </c>
      <c r="H160" s="64">
        <v>1</v>
      </c>
      <c r="I160" s="10">
        <f t="shared" si="38"/>
        <v>0</v>
      </c>
      <c r="J160" s="11">
        <f t="shared" si="37"/>
        <v>0</v>
      </c>
      <c r="L160" s="124"/>
      <c r="N160" s="124"/>
    </row>
    <row r="161" spans="1:14">
      <c r="A161" s="17"/>
      <c r="B161" s="72" t="s">
        <v>21</v>
      </c>
      <c r="C161" s="131">
        <v>80</v>
      </c>
      <c r="D161" s="72" t="s">
        <v>116</v>
      </c>
      <c r="E161" s="47">
        <v>18080000</v>
      </c>
      <c r="F161" s="64">
        <v>1</v>
      </c>
      <c r="G161" s="47">
        <v>18080000</v>
      </c>
      <c r="H161" s="64">
        <v>1</v>
      </c>
      <c r="I161" s="10">
        <f t="shared" si="38"/>
        <v>0</v>
      </c>
      <c r="J161" s="11">
        <f t="shared" si="37"/>
        <v>0</v>
      </c>
      <c r="L161" s="124"/>
      <c r="N161" s="42"/>
    </row>
    <row r="162" spans="1:14">
      <c r="A162" s="17"/>
      <c r="B162" s="72" t="s">
        <v>248</v>
      </c>
      <c r="C162" s="131">
        <v>1</v>
      </c>
      <c r="D162" s="72" t="s">
        <v>120</v>
      </c>
      <c r="E162" s="47">
        <v>28200000</v>
      </c>
      <c r="F162" s="64">
        <v>1</v>
      </c>
      <c r="G162" s="47">
        <v>28200000</v>
      </c>
      <c r="H162" s="64">
        <v>1</v>
      </c>
      <c r="I162" s="10">
        <f t="shared" si="38"/>
        <v>0</v>
      </c>
      <c r="J162" s="11">
        <f t="shared" si="37"/>
        <v>0</v>
      </c>
      <c r="L162" s="124"/>
    </row>
    <row r="163" spans="1:14">
      <c r="A163" s="17"/>
      <c r="B163" s="72" t="s">
        <v>83</v>
      </c>
      <c r="C163" s="131">
        <v>1</v>
      </c>
      <c r="D163" s="72" t="s">
        <v>115</v>
      </c>
      <c r="E163" s="47">
        <v>500000</v>
      </c>
      <c r="F163" s="64">
        <v>1</v>
      </c>
      <c r="G163" s="47">
        <v>500000</v>
      </c>
      <c r="H163" s="64">
        <v>1</v>
      </c>
      <c r="I163" s="10">
        <f t="shared" si="38"/>
        <v>0</v>
      </c>
      <c r="J163" s="11">
        <f t="shared" si="37"/>
        <v>0</v>
      </c>
      <c r="L163" s="42"/>
    </row>
    <row r="164" spans="1:14">
      <c r="A164" s="17"/>
      <c r="B164" s="72" t="s">
        <v>50</v>
      </c>
      <c r="C164" s="131">
        <v>1</v>
      </c>
      <c r="D164" s="72" t="s">
        <v>115</v>
      </c>
      <c r="E164" s="48">
        <v>100000</v>
      </c>
      <c r="F164" s="64">
        <v>1</v>
      </c>
      <c r="G164" s="48">
        <v>100000</v>
      </c>
      <c r="H164" s="64">
        <v>1</v>
      </c>
      <c r="I164" s="10">
        <f t="shared" si="38"/>
        <v>0</v>
      </c>
      <c r="J164" s="11">
        <f t="shared" si="37"/>
        <v>0</v>
      </c>
      <c r="L164" s="42"/>
    </row>
    <row r="165" spans="1:14">
      <c r="A165" s="17"/>
      <c r="B165" s="75"/>
      <c r="C165" s="87"/>
      <c r="D165" s="82"/>
      <c r="E165" s="48"/>
      <c r="F165" s="66"/>
      <c r="G165" s="67"/>
      <c r="H165" s="34"/>
      <c r="I165" s="35"/>
      <c r="J165" s="36"/>
    </row>
    <row r="166" spans="1:14">
      <c r="A166" s="17"/>
      <c r="B166" s="104" t="s">
        <v>62</v>
      </c>
      <c r="C166" s="88"/>
      <c r="D166" s="83"/>
      <c r="E166" s="49"/>
      <c r="F166" s="68"/>
      <c r="G166" s="69"/>
      <c r="H166" s="19"/>
      <c r="I166" s="20"/>
      <c r="J166" s="19"/>
      <c r="L166" s="124"/>
    </row>
    <row r="167" spans="1:14">
      <c r="A167" s="17"/>
      <c r="B167" s="72" t="s">
        <v>249</v>
      </c>
      <c r="C167" s="131">
        <v>1</v>
      </c>
      <c r="D167" s="72" t="s">
        <v>120</v>
      </c>
      <c r="E167" s="47">
        <v>16500000</v>
      </c>
      <c r="F167" s="64">
        <f t="shared" ref="F167:F169" si="39">+H167</f>
        <v>0</v>
      </c>
      <c r="G167" s="47"/>
      <c r="H167" s="11">
        <v>0</v>
      </c>
      <c r="I167" s="10">
        <f t="shared" ref="I167:I176" si="40">+E167-G167</f>
        <v>16500000</v>
      </c>
      <c r="J167" s="11">
        <f t="shared" ref="J167:J176" si="41">100%-H167</f>
        <v>1</v>
      </c>
      <c r="L167" s="124"/>
      <c r="N167" s="124"/>
    </row>
    <row r="168" spans="1:14">
      <c r="A168" s="17"/>
      <c r="B168" s="72" t="s">
        <v>250</v>
      </c>
      <c r="C168" s="131">
        <v>1</v>
      </c>
      <c r="D168" s="72" t="s">
        <v>120</v>
      </c>
      <c r="E168" s="47">
        <v>14000000</v>
      </c>
      <c r="F168" s="64">
        <f t="shared" si="39"/>
        <v>0</v>
      </c>
      <c r="G168" s="47"/>
      <c r="H168" s="11">
        <v>0</v>
      </c>
      <c r="I168" s="10">
        <f t="shared" si="40"/>
        <v>14000000</v>
      </c>
      <c r="J168" s="11">
        <f t="shared" si="41"/>
        <v>1</v>
      </c>
      <c r="L168" s="124"/>
      <c r="N168" s="124"/>
    </row>
    <row r="169" spans="1:14">
      <c r="A169" s="17"/>
      <c r="B169" s="72" t="s">
        <v>251</v>
      </c>
      <c r="C169" s="131">
        <v>1</v>
      </c>
      <c r="D169" s="72" t="s">
        <v>120</v>
      </c>
      <c r="E169" s="47">
        <v>24000000</v>
      </c>
      <c r="F169" s="64">
        <f t="shared" si="39"/>
        <v>0</v>
      </c>
      <c r="G169" s="47"/>
      <c r="H169" s="11">
        <v>0</v>
      </c>
      <c r="I169" s="10">
        <f t="shared" si="40"/>
        <v>24000000</v>
      </c>
      <c r="J169" s="11">
        <f t="shared" si="41"/>
        <v>1</v>
      </c>
      <c r="L169" s="124"/>
      <c r="N169" s="124"/>
    </row>
    <row r="170" spans="1:14">
      <c r="A170" s="17"/>
      <c r="B170" s="72" t="s">
        <v>252</v>
      </c>
      <c r="C170" s="131">
        <v>120</v>
      </c>
      <c r="D170" s="72" t="s">
        <v>20</v>
      </c>
      <c r="E170" s="47">
        <v>6000000</v>
      </c>
      <c r="F170" s="64">
        <v>1</v>
      </c>
      <c r="G170" s="47">
        <v>6000000</v>
      </c>
      <c r="H170" s="64">
        <v>1</v>
      </c>
      <c r="I170" s="10">
        <f t="shared" si="40"/>
        <v>0</v>
      </c>
      <c r="J170" s="11">
        <f t="shared" si="41"/>
        <v>0</v>
      </c>
      <c r="L170" s="124"/>
      <c r="N170" s="124"/>
    </row>
    <row r="171" spans="1:14">
      <c r="A171" s="17"/>
      <c r="B171" s="72" t="s">
        <v>253</v>
      </c>
      <c r="C171" s="131">
        <v>1</v>
      </c>
      <c r="D171" s="72" t="s">
        <v>120</v>
      </c>
      <c r="E171" s="47">
        <v>2500000</v>
      </c>
      <c r="F171" s="64">
        <v>1</v>
      </c>
      <c r="G171" s="47">
        <v>2500000</v>
      </c>
      <c r="H171" s="64">
        <v>1</v>
      </c>
      <c r="I171" s="10">
        <f t="shared" si="40"/>
        <v>0</v>
      </c>
      <c r="J171" s="11">
        <f t="shared" si="41"/>
        <v>0</v>
      </c>
      <c r="L171" s="124"/>
      <c r="N171" s="42"/>
    </row>
    <row r="172" spans="1:14">
      <c r="A172" s="17"/>
      <c r="B172" s="72" t="s">
        <v>254</v>
      </c>
      <c r="C172" s="131">
        <v>5</v>
      </c>
      <c r="D172" s="72" t="s">
        <v>20</v>
      </c>
      <c r="E172" s="47">
        <v>2000000</v>
      </c>
      <c r="F172" s="64">
        <v>1</v>
      </c>
      <c r="G172" s="47">
        <v>2000000</v>
      </c>
      <c r="H172" s="64">
        <v>1</v>
      </c>
      <c r="I172" s="10">
        <f t="shared" si="40"/>
        <v>0</v>
      </c>
      <c r="J172" s="11">
        <f t="shared" si="41"/>
        <v>0</v>
      </c>
      <c r="L172" s="124"/>
    </row>
    <row r="173" spans="1:14" ht="15.75">
      <c r="A173" s="17"/>
      <c r="B173" s="77" t="s">
        <v>83</v>
      </c>
      <c r="C173" s="131">
        <v>1</v>
      </c>
      <c r="D173" s="72" t="s">
        <v>120</v>
      </c>
      <c r="E173" s="47">
        <v>500000</v>
      </c>
      <c r="F173" s="64">
        <v>1</v>
      </c>
      <c r="G173" s="47">
        <v>500000</v>
      </c>
      <c r="H173" s="64">
        <v>1</v>
      </c>
      <c r="I173" s="10">
        <f t="shared" si="40"/>
        <v>0</v>
      </c>
      <c r="J173" s="11">
        <f t="shared" si="41"/>
        <v>0</v>
      </c>
      <c r="L173" s="42"/>
    </row>
    <row r="174" spans="1:14" ht="15.75">
      <c r="A174" s="17"/>
      <c r="B174" s="77" t="s">
        <v>255</v>
      </c>
      <c r="C174" s="131">
        <v>1</v>
      </c>
      <c r="D174" s="72" t="s">
        <v>20</v>
      </c>
      <c r="E174" s="48">
        <v>750000</v>
      </c>
      <c r="F174" s="64">
        <v>1</v>
      </c>
      <c r="G174" s="48">
        <v>750000</v>
      </c>
      <c r="H174" s="64">
        <v>1</v>
      </c>
      <c r="I174" s="10">
        <f t="shared" si="40"/>
        <v>0</v>
      </c>
      <c r="J174" s="11">
        <f t="shared" si="41"/>
        <v>0</v>
      </c>
      <c r="L174" s="42"/>
    </row>
    <row r="175" spans="1:14" ht="15.75">
      <c r="A175" s="17"/>
      <c r="B175" s="77" t="s">
        <v>256</v>
      </c>
      <c r="C175" s="131">
        <v>1</v>
      </c>
      <c r="D175" s="72" t="s">
        <v>20</v>
      </c>
      <c r="E175" s="48">
        <v>1000000</v>
      </c>
      <c r="F175" s="64">
        <v>1</v>
      </c>
      <c r="G175" s="48">
        <v>1000000</v>
      </c>
      <c r="H175" s="64">
        <v>1</v>
      </c>
      <c r="I175" s="10">
        <f t="shared" si="40"/>
        <v>0</v>
      </c>
      <c r="J175" s="11">
        <f t="shared" si="41"/>
        <v>0</v>
      </c>
      <c r="L175" s="42"/>
    </row>
    <row r="176" spans="1:14" ht="15.75">
      <c r="A176" s="17"/>
      <c r="B176" s="77" t="s">
        <v>257</v>
      </c>
      <c r="C176" s="131">
        <v>1</v>
      </c>
      <c r="D176" s="72" t="s">
        <v>20</v>
      </c>
      <c r="E176" s="48">
        <v>2750000</v>
      </c>
      <c r="F176" s="64">
        <v>1</v>
      </c>
      <c r="G176" s="48">
        <v>2750000</v>
      </c>
      <c r="H176" s="64">
        <v>1</v>
      </c>
      <c r="I176" s="10">
        <f t="shared" si="40"/>
        <v>0</v>
      </c>
      <c r="J176" s="11">
        <f t="shared" si="41"/>
        <v>0</v>
      </c>
      <c r="L176" s="42"/>
    </row>
    <row r="177" spans="1:14">
      <c r="A177" s="17"/>
      <c r="B177" s="21"/>
      <c r="C177" s="87"/>
      <c r="D177" s="82"/>
      <c r="E177" s="48"/>
      <c r="F177" s="66"/>
      <c r="G177" s="67"/>
      <c r="H177" s="34"/>
      <c r="I177" s="35"/>
      <c r="J177" s="36"/>
    </row>
    <row r="178" spans="1:14">
      <c r="A178" s="17"/>
      <c r="B178" s="104" t="s">
        <v>63</v>
      </c>
      <c r="C178" s="88"/>
      <c r="D178" s="83"/>
      <c r="E178" s="49"/>
      <c r="F178" s="68"/>
      <c r="G178" s="69"/>
      <c r="H178" s="19"/>
      <c r="I178" s="20"/>
      <c r="J178" s="19"/>
      <c r="L178" s="124"/>
      <c r="M178" s="42">
        <f>SUM(M179:M190)</f>
        <v>70000000</v>
      </c>
      <c r="N178" s="124"/>
    </row>
    <row r="179" spans="1:14" ht="15.75">
      <c r="A179" s="17"/>
      <c r="B179" s="137" t="s">
        <v>334</v>
      </c>
      <c r="C179" s="131">
        <v>1</v>
      </c>
      <c r="D179" s="72" t="s">
        <v>115</v>
      </c>
      <c r="E179" s="47">
        <v>6000000</v>
      </c>
      <c r="F179" s="64">
        <f t="shared" ref="F179" si="42">+H179</f>
        <v>0</v>
      </c>
      <c r="G179" s="47"/>
      <c r="H179" s="11">
        <v>0</v>
      </c>
      <c r="I179" s="10">
        <f>+E179-G179</f>
        <v>6000000</v>
      </c>
      <c r="J179" s="11">
        <f t="shared" ref="J179:J190" si="43">100%-H179</f>
        <v>1</v>
      </c>
      <c r="L179" s="124"/>
      <c r="M179" s="47">
        <v>20000000</v>
      </c>
      <c r="N179" s="126"/>
    </row>
    <row r="180" spans="1:14">
      <c r="A180" s="17"/>
      <c r="B180" s="72" t="s">
        <v>91</v>
      </c>
      <c r="C180" s="131">
        <v>1</v>
      </c>
      <c r="D180" s="72" t="s">
        <v>115</v>
      </c>
      <c r="E180" s="47">
        <v>12000000</v>
      </c>
      <c r="F180" s="64">
        <v>1</v>
      </c>
      <c r="G180" s="47">
        <v>12000000</v>
      </c>
      <c r="H180" s="64">
        <v>1</v>
      </c>
      <c r="I180" s="10">
        <f t="shared" ref="I180:I190" si="44">+E180-G180</f>
        <v>0</v>
      </c>
      <c r="J180" s="11">
        <f t="shared" si="43"/>
        <v>0</v>
      </c>
      <c r="L180" s="124"/>
      <c r="M180" s="47">
        <v>12000000</v>
      </c>
      <c r="N180" s="124"/>
    </row>
    <row r="181" spans="1:14">
      <c r="A181" s="17"/>
      <c r="B181" s="72" t="s">
        <v>258</v>
      </c>
      <c r="C181" s="131">
        <v>1</v>
      </c>
      <c r="D181" s="72" t="s">
        <v>116</v>
      </c>
      <c r="E181" s="47">
        <v>1000000</v>
      </c>
      <c r="F181" s="64">
        <v>1</v>
      </c>
      <c r="G181" s="47">
        <v>1000000</v>
      </c>
      <c r="H181" s="64">
        <v>1</v>
      </c>
      <c r="I181" s="10">
        <f t="shared" si="44"/>
        <v>0</v>
      </c>
      <c r="J181" s="11">
        <f t="shared" si="43"/>
        <v>0</v>
      </c>
      <c r="L181" s="124"/>
      <c r="M181" s="47">
        <v>1000000</v>
      </c>
      <c r="N181" s="124"/>
    </row>
    <row r="182" spans="1:14">
      <c r="A182" s="17"/>
      <c r="B182" s="72" t="s">
        <v>259</v>
      </c>
      <c r="C182" s="131">
        <v>1</v>
      </c>
      <c r="D182" s="72" t="s">
        <v>115</v>
      </c>
      <c r="E182" s="47">
        <v>28000000</v>
      </c>
      <c r="F182" s="64">
        <v>1</v>
      </c>
      <c r="G182" s="47">
        <v>28000000</v>
      </c>
      <c r="H182" s="64">
        <v>1</v>
      </c>
      <c r="I182" s="10">
        <f t="shared" si="44"/>
        <v>0</v>
      </c>
      <c r="J182" s="11">
        <f t="shared" si="43"/>
        <v>0</v>
      </c>
      <c r="L182" s="124"/>
      <c r="M182" s="47">
        <v>14000000</v>
      </c>
      <c r="N182" s="124"/>
    </row>
    <row r="183" spans="1:14">
      <c r="A183" s="17"/>
      <c r="B183" s="72" t="s">
        <v>260</v>
      </c>
      <c r="C183" s="131">
        <v>1</v>
      </c>
      <c r="D183" s="72" t="s">
        <v>116</v>
      </c>
      <c r="E183" s="47">
        <v>4000000</v>
      </c>
      <c r="F183" s="64">
        <v>1</v>
      </c>
      <c r="G183" s="47">
        <v>4000000</v>
      </c>
      <c r="H183" s="64">
        <v>1</v>
      </c>
      <c r="I183" s="10">
        <f t="shared" si="44"/>
        <v>0</v>
      </c>
      <c r="J183" s="11">
        <f t="shared" si="43"/>
        <v>0</v>
      </c>
      <c r="L183" s="124"/>
      <c r="M183" s="47">
        <v>4000000</v>
      </c>
      <c r="N183" s="124"/>
    </row>
    <row r="184" spans="1:14">
      <c r="A184" s="17"/>
      <c r="B184" s="72" t="s">
        <v>261</v>
      </c>
      <c r="C184" s="131">
        <v>2</v>
      </c>
      <c r="D184" s="72" t="s">
        <v>116</v>
      </c>
      <c r="E184" s="47">
        <v>1300000</v>
      </c>
      <c r="F184" s="64">
        <v>1</v>
      </c>
      <c r="G184" s="47">
        <v>1300000</v>
      </c>
      <c r="H184" s="64">
        <v>1</v>
      </c>
      <c r="I184" s="10">
        <f t="shared" si="44"/>
        <v>0</v>
      </c>
      <c r="J184" s="11">
        <f t="shared" si="43"/>
        <v>0</v>
      </c>
      <c r="L184" s="124"/>
      <c r="M184" s="47">
        <v>1300000</v>
      </c>
      <c r="N184" s="124"/>
    </row>
    <row r="185" spans="1:14">
      <c r="A185" s="17"/>
      <c r="B185" s="72" t="s">
        <v>262</v>
      </c>
      <c r="C185" s="131">
        <v>35</v>
      </c>
      <c r="D185" s="72" t="s">
        <v>116</v>
      </c>
      <c r="E185" s="47">
        <v>10500000</v>
      </c>
      <c r="F185" s="64">
        <v>1</v>
      </c>
      <c r="G185" s="47">
        <v>10500000</v>
      </c>
      <c r="H185" s="64">
        <v>1</v>
      </c>
      <c r="I185" s="10">
        <f t="shared" si="44"/>
        <v>0</v>
      </c>
      <c r="J185" s="11">
        <f t="shared" si="43"/>
        <v>0</v>
      </c>
      <c r="L185" s="124"/>
      <c r="M185" s="47">
        <v>10500000</v>
      </c>
      <c r="N185" s="124"/>
    </row>
    <row r="186" spans="1:14">
      <c r="A186" s="17"/>
      <c r="B186" s="72" t="s">
        <v>233</v>
      </c>
      <c r="C186" s="131">
        <v>4</v>
      </c>
      <c r="D186" s="72" t="s">
        <v>116</v>
      </c>
      <c r="E186" s="47">
        <v>3200000</v>
      </c>
      <c r="F186" s="64">
        <v>1</v>
      </c>
      <c r="G186" s="47">
        <v>3200000</v>
      </c>
      <c r="H186" s="64">
        <v>1</v>
      </c>
      <c r="I186" s="10">
        <f t="shared" si="44"/>
        <v>0</v>
      </c>
      <c r="J186" s="11">
        <f t="shared" si="43"/>
        <v>0</v>
      </c>
      <c r="L186" s="124"/>
      <c r="M186" s="47">
        <v>3200000</v>
      </c>
      <c r="N186" s="124"/>
    </row>
    <row r="187" spans="1:14">
      <c r="A187" s="17"/>
      <c r="B187" s="72" t="s">
        <v>87</v>
      </c>
      <c r="C187" s="131">
        <v>1</v>
      </c>
      <c r="D187" s="72" t="s">
        <v>115</v>
      </c>
      <c r="E187" s="47">
        <v>500000</v>
      </c>
      <c r="F187" s="64">
        <v>1</v>
      </c>
      <c r="G187" s="47">
        <v>500000</v>
      </c>
      <c r="H187" s="64">
        <v>1</v>
      </c>
      <c r="I187" s="10">
        <f t="shared" si="44"/>
        <v>0</v>
      </c>
      <c r="J187" s="11">
        <f t="shared" si="43"/>
        <v>0</v>
      </c>
      <c r="L187" s="124"/>
      <c r="M187" s="47">
        <v>500000</v>
      </c>
      <c r="N187" s="126"/>
    </row>
    <row r="188" spans="1:14">
      <c r="A188" s="17"/>
      <c r="B188" s="72" t="s">
        <v>29</v>
      </c>
      <c r="C188" s="131">
        <v>1</v>
      </c>
      <c r="D188" s="72" t="s">
        <v>115</v>
      </c>
      <c r="E188" s="47">
        <v>750000</v>
      </c>
      <c r="F188" s="64">
        <v>1</v>
      </c>
      <c r="G188" s="47">
        <v>750000</v>
      </c>
      <c r="H188" s="64">
        <v>1</v>
      </c>
      <c r="I188" s="10">
        <f t="shared" si="44"/>
        <v>0</v>
      </c>
      <c r="J188" s="11">
        <f t="shared" si="43"/>
        <v>0</v>
      </c>
      <c r="L188" s="124"/>
      <c r="M188" s="47">
        <v>750000</v>
      </c>
      <c r="N188" s="126"/>
    </row>
    <row r="189" spans="1:14">
      <c r="A189" s="17"/>
      <c r="B189" s="72" t="s">
        <v>263</v>
      </c>
      <c r="C189" s="131">
        <v>1</v>
      </c>
      <c r="D189" s="72" t="s">
        <v>115</v>
      </c>
      <c r="E189" s="47">
        <v>1250000</v>
      </c>
      <c r="F189" s="64">
        <v>1</v>
      </c>
      <c r="G189" s="47">
        <v>1250000</v>
      </c>
      <c r="H189" s="64">
        <v>1</v>
      </c>
      <c r="I189" s="10">
        <f t="shared" si="44"/>
        <v>0</v>
      </c>
      <c r="J189" s="11">
        <f t="shared" si="43"/>
        <v>0</v>
      </c>
      <c r="L189" s="124"/>
      <c r="M189" s="47">
        <v>1250000</v>
      </c>
      <c r="N189" s="124"/>
    </row>
    <row r="190" spans="1:14">
      <c r="A190" s="17"/>
      <c r="B190" s="72" t="s">
        <v>264</v>
      </c>
      <c r="C190" s="131">
        <v>10</v>
      </c>
      <c r="D190" s="72" t="s">
        <v>265</v>
      </c>
      <c r="E190" s="47">
        <v>1500000</v>
      </c>
      <c r="F190" s="64">
        <v>1</v>
      </c>
      <c r="G190" s="47">
        <v>1500000</v>
      </c>
      <c r="H190" s="64">
        <v>1</v>
      </c>
      <c r="I190" s="10">
        <f t="shared" si="44"/>
        <v>0</v>
      </c>
      <c r="J190" s="11">
        <f t="shared" si="43"/>
        <v>0</v>
      </c>
      <c r="L190" s="124"/>
      <c r="M190" s="47">
        <v>1500000</v>
      </c>
      <c r="N190" s="124"/>
    </row>
    <row r="191" spans="1:14">
      <c r="A191" s="17"/>
      <c r="B191" s="21"/>
      <c r="C191" s="87"/>
      <c r="D191" s="82"/>
      <c r="E191" s="48"/>
      <c r="F191" s="66"/>
      <c r="G191" s="67"/>
      <c r="H191" s="34"/>
      <c r="I191" s="35"/>
      <c r="J191" s="36"/>
    </row>
    <row r="192" spans="1:14">
      <c r="A192" s="17"/>
      <c r="B192" s="104" t="s">
        <v>64</v>
      </c>
      <c r="C192" s="88"/>
      <c r="D192" s="83"/>
      <c r="E192" s="49"/>
      <c r="F192" s="68"/>
      <c r="G192" s="69"/>
      <c r="H192" s="19"/>
      <c r="I192" s="20"/>
      <c r="J192" s="19"/>
      <c r="L192" s="124"/>
      <c r="M192" s="42">
        <f>SUM(M193:M204)</f>
        <v>68000000</v>
      </c>
    </row>
    <row r="193" spans="1:14">
      <c r="A193" s="17"/>
      <c r="B193" s="72" t="s">
        <v>339</v>
      </c>
      <c r="C193" s="132">
        <v>1</v>
      </c>
      <c r="D193" s="113" t="s">
        <v>120</v>
      </c>
      <c r="E193" s="47">
        <v>18000000</v>
      </c>
      <c r="F193" s="64">
        <f t="shared" ref="F193:F200" si="45">+H193</f>
        <v>0</v>
      </c>
      <c r="G193" s="47"/>
      <c r="H193" s="11">
        <v>0</v>
      </c>
      <c r="I193" s="10">
        <f t="shared" ref="I193:I204" si="46">+E193-G193</f>
        <v>18000000</v>
      </c>
      <c r="J193" s="11">
        <f t="shared" ref="J193:J204" si="47">100%-H193</f>
        <v>1</v>
      </c>
      <c r="L193" s="124"/>
      <c r="M193" s="47">
        <v>15000000</v>
      </c>
      <c r="N193" s="124"/>
    </row>
    <row r="194" spans="1:14">
      <c r="A194" s="17"/>
      <c r="B194" s="120" t="s">
        <v>91</v>
      </c>
      <c r="C194" s="132">
        <v>1</v>
      </c>
      <c r="D194" s="113" t="s">
        <v>120</v>
      </c>
      <c r="E194" s="47">
        <v>15000000</v>
      </c>
      <c r="F194" s="64">
        <v>1</v>
      </c>
      <c r="G194" s="47">
        <v>15000000</v>
      </c>
      <c r="H194" s="64">
        <v>1</v>
      </c>
      <c r="I194" s="10">
        <f t="shared" si="46"/>
        <v>0</v>
      </c>
      <c r="J194" s="11">
        <f t="shared" si="47"/>
        <v>0</v>
      </c>
      <c r="L194" s="124"/>
      <c r="M194" s="47">
        <v>18000000</v>
      </c>
      <c r="N194" s="124"/>
    </row>
    <row r="195" spans="1:14">
      <c r="A195" s="17"/>
      <c r="B195" s="120" t="s">
        <v>191</v>
      </c>
      <c r="C195" s="132">
        <v>2</v>
      </c>
      <c r="D195" s="86" t="s">
        <v>22</v>
      </c>
      <c r="E195" s="47">
        <v>14000000</v>
      </c>
      <c r="F195" s="64">
        <v>1</v>
      </c>
      <c r="G195" s="47">
        <v>14000000</v>
      </c>
      <c r="H195" s="64">
        <v>1</v>
      </c>
      <c r="I195" s="10">
        <f t="shared" si="46"/>
        <v>0</v>
      </c>
      <c r="J195" s="11">
        <f t="shared" si="47"/>
        <v>0</v>
      </c>
      <c r="L195" s="124"/>
      <c r="M195" s="47">
        <v>15000000</v>
      </c>
      <c r="N195" s="124"/>
    </row>
    <row r="196" spans="1:14">
      <c r="A196" s="17"/>
      <c r="B196" s="120" t="s">
        <v>124</v>
      </c>
      <c r="C196" s="132">
        <v>2</v>
      </c>
      <c r="D196" s="113" t="s">
        <v>116</v>
      </c>
      <c r="E196" s="47">
        <v>1500000</v>
      </c>
      <c r="F196" s="64">
        <v>1</v>
      </c>
      <c r="G196" s="47">
        <v>1500000</v>
      </c>
      <c r="H196" s="64">
        <v>1</v>
      </c>
      <c r="I196" s="10">
        <f t="shared" si="46"/>
        <v>0</v>
      </c>
      <c r="J196" s="11">
        <f t="shared" si="47"/>
        <v>0</v>
      </c>
      <c r="L196" s="124"/>
      <c r="M196" s="47">
        <v>1500000</v>
      </c>
      <c r="N196" s="42"/>
    </row>
    <row r="197" spans="1:14">
      <c r="A197" s="17"/>
      <c r="B197" s="120" t="s">
        <v>123</v>
      </c>
      <c r="C197" s="132">
        <v>1</v>
      </c>
      <c r="D197" s="113" t="s">
        <v>116</v>
      </c>
      <c r="E197" s="47">
        <v>3000000</v>
      </c>
      <c r="F197" s="64">
        <v>1</v>
      </c>
      <c r="G197" s="47">
        <v>3000000</v>
      </c>
      <c r="H197" s="64">
        <v>1</v>
      </c>
      <c r="I197" s="10">
        <f t="shared" si="46"/>
        <v>0</v>
      </c>
      <c r="J197" s="11">
        <f t="shared" si="47"/>
        <v>0</v>
      </c>
      <c r="L197" s="124"/>
      <c r="M197" s="47">
        <v>3000000</v>
      </c>
    </row>
    <row r="198" spans="1:14">
      <c r="A198" s="17"/>
      <c r="B198" s="120" t="s">
        <v>266</v>
      </c>
      <c r="C198" s="132">
        <v>1</v>
      </c>
      <c r="D198" s="113" t="s">
        <v>116</v>
      </c>
      <c r="E198" s="48">
        <v>1000000</v>
      </c>
      <c r="F198" s="64">
        <v>1</v>
      </c>
      <c r="G198" s="48">
        <v>1000000</v>
      </c>
      <c r="H198" s="64">
        <v>1</v>
      </c>
      <c r="I198" s="10">
        <f t="shared" si="46"/>
        <v>0</v>
      </c>
      <c r="J198" s="34">
        <f t="shared" si="47"/>
        <v>0</v>
      </c>
      <c r="L198" s="42"/>
      <c r="M198" s="48">
        <v>1000000</v>
      </c>
    </row>
    <row r="199" spans="1:14">
      <c r="A199" s="17"/>
      <c r="B199" s="72" t="s">
        <v>125</v>
      </c>
      <c r="C199" s="132">
        <v>1</v>
      </c>
      <c r="D199" s="86" t="s">
        <v>115</v>
      </c>
      <c r="E199" s="48">
        <v>1000000</v>
      </c>
      <c r="F199" s="64">
        <v>1</v>
      </c>
      <c r="G199" s="48">
        <v>1000000</v>
      </c>
      <c r="H199" s="64">
        <v>1</v>
      </c>
      <c r="I199" s="10">
        <f t="shared" ref="I199" si="48">+E199-G199</f>
        <v>0</v>
      </c>
      <c r="J199" s="34">
        <f t="shared" ref="J199" si="49">100%-H199</f>
        <v>0</v>
      </c>
      <c r="L199" s="42"/>
      <c r="M199" s="48"/>
    </row>
    <row r="200" spans="1:14">
      <c r="A200" s="17"/>
      <c r="B200" s="72" t="s">
        <v>393</v>
      </c>
      <c r="C200" s="132">
        <v>1</v>
      </c>
      <c r="D200" s="113" t="s">
        <v>115</v>
      </c>
      <c r="E200" s="48">
        <v>3000000</v>
      </c>
      <c r="F200" s="64">
        <f t="shared" si="45"/>
        <v>0</v>
      </c>
      <c r="G200" s="48"/>
      <c r="H200" s="11">
        <v>0</v>
      </c>
      <c r="I200" s="10">
        <f t="shared" si="46"/>
        <v>3000000</v>
      </c>
      <c r="J200" s="34">
        <f t="shared" si="47"/>
        <v>1</v>
      </c>
      <c r="L200" s="42"/>
      <c r="M200" s="48">
        <v>1000000</v>
      </c>
    </row>
    <row r="201" spans="1:14">
      <c r="A201" s="17"/>
      <c r="B201" s="120" t="s">
        <v>267</v>
      </c>
      <c r="C201" s="132">
        <v>30</v>
      </c>
      <c r="D201" s="113" t="s">
        <v>126</v>
      </c>
      <c r="E201" s="48">
        <v>4500000</v>
      </c>
      <c r="F201" s="64">
        <v>1</v>
      </c>
      <c r="G201" s="48">
        <v>4500000</v>
      </c>
      <c r="H201" s="64">
        <v>1</v>
      </c>
      <c r="I201" s="10">
        <f t="shared" si="46"/>
        <v>0</v>
      </c>
      <c r="J201" s="34">
        <f t="shared" si="47"/>
        <v>0</v>
      </c>
      <c r="L201" s="42"/>
      <c r="M201" s="48">
        <v>4500000</v>
      </c>
    </row>
    <row r="202" spans="1:14">
      <c r="A202" s="17"/>
      <c r="B202" s="120" t="s">
        <v>268</v>
      </c>
      <c r="C202" s="132">
        <v>50</v>
      </c>
      <c r="D202" s="113" t="s">
        <v>126</v>
      </c>
      <c r="E202" s="48">
        <v>5000000</v>
      </c>
      <c r="F202" s="64">
        <v>1</v>
      </c>
      <c r="G202" s="48">
        <v>5000000</v>
      </c>
      <c r="H202" s="64">
        <v>1</v>
      </c>
      <c r="I202" s="10">
        <f t="shared" si="46"/>
        <v>0</v>
      </c>
      <c r="J202" s="34">
        <f t="shared" si="47"/>
        <v>0</v>
      </c>
      <c r="L202" s="42"/>
      <c r="M202" s="48">
        <v>5000000</v>
      </c>
    </row>
    <row r="203" spans="1:14">
      <c r="A203" s="17"/>
      <c r="B203" s="120" t="s">
        <v>269</v>
      </c>
      <c r="C203" s="132">
        <v>5</v>
      </c>
      <c r="D203" s="113" t="s">
        <v>270</v>
      </c>
      <c r="E203" s="48">
        <v>2500000</v>
      </c>
      <c r="F203" s="64">
        <v>1</v>
      </c>
      <c r="G203" s="48">
        <v>2500000</v>
      </c>
      <c r="H203" s="64">
        <v>1</v>
      </c>
      <c r="I203" s="10">
        <f t="shared" si="46"/>
        <v>0</v>
      </c>
      <c r="J203" s="34">
        <f t="shared" si="47"/>
        <v>0</v>
      </c>
      <c r="L203" s="42"/>
      <c r="M203" s="48">
        <v>2500000</v>
      </c>
    </row>
    <row r="204" spans="1:14">
      <c r="A204" s="17"/>
      <c r="B204" s="72" t="s">
        <v>387</v>
      </c>
      <c r="C204" s="132">
        <v>1</v>
      </c>
      <c r="D204" s="113" t="s">
        <v>120</v>
      </c>
      <c r="E204" s="48">
        <v>1500000</v>
      </c>
      <c r="F204" s="64">
        <v>1</v>
      </c>
      <c r="G204" s="48">
        <v>1500000</v>
      </c>
      <c r="H204" s="64">
        <v>1</v>
      </c>
      <c r="I204" s="10">
        <f t="shared" si="46"/>
        <v>0</v>
      </c>
      <c r="J204" s="34">
        <f t="shared" si="47"/>
        <v>0</v>
      </c>
      <c r="L204" s="42"/>
      <c r="M204" s="48">
        <v>1500000</v>
      </c>
    </row>
    <row r="205" spans="1:14">
      <c r="A205" s="17"/>
      <c r="B205" s="21"/>
      <c r="C205" s="87"/>
      <c r="D205" s="82"/>
      <c r="E205" s="48"/>
      <c r="F205" s="66"/>
      <c r="G205" s="67"/>
      <c r="H205" s="34"/>
      <c r="I205" s="35"/>
      <c r="J205" s="36"/>
    </row>
    <row r="206" spans="1:14">
      <c r="A206" s="17"/>
      <c r="B206" s="104" t="s">
        <v>48</v>
      </c>
      <c r="C206" s="88"/>
      <c r="D206" s="83"/>
      <c r="E206" s="49"/>
      <c r="F206" s="68"/>
      <c r="G206" s="69"/>
      <c r="H206" s="19"/>
      <c r="I206" s="20"/>
      <c r="J206" s="19"/>
    </row>
    <row r="207" spans="1:14" ht="15.75">
      <c r="A207" s="17"/>
      <c r="B207" s="77" t="s">
        <v>273</v>
      </c>
      <c r="C207" s="110">
        <v>1</v>
      </c>
      <c r="D207" s="77" t="s">
        <v>115</v>
      </c>
      <c r="E207" s="47">
        <v>17500000</v>
      </c>
      <c r="F207" s="64">
        <f t="shared" ref="F207:F208" si="50">+H207</f>
        <v>0</v>
      </c>
      <c r="G207" s="47"/>
      <c r="H207" s="11">
        <v>0</v>
      </c>
      <c r="I207" s="10">
        <f>+E207-G207</f>
        <v>17500000</v>
      </c>
      <c r="J207" s="11">
        <f t="shared" ref="J207:J215" si="51">100%-H207</f>
        <v>1</v>
      </c>
      <c r="L207" s="124"/>
    </row>
    <row r="208" spans="1:14" ht="15.75">
      <c r="A208" s="17"/>
      <c r="B208" s="77" t="s">
        <v>206</v>
      </c>
      <c r="C208" s="110">
        <v>1</v>
      </c>
      <c r="D208" s="77" t="s">
        <v>115</v>
      </c>
      <c r="E208" s="47">
        <v>5000000</v>
      </c>
      <c r="F208" s="64">
        <f t="shared" si="50"/>
        <v>0</v>
      </c>
      <c r="G208" s="47"/>
      <c r="H208" s="11">
        <v>0</v>
      </c>
      <c r="I208" s="10">
        <f t="shared" ref="I208:I215" si="52">+E208-G208</f>
        <v>5000000</v>
      </c>
      <c r="J208" s="11">
        <f t="shared" si="51"/>
        <v>1</v>
      </c>
      <c r="L208" s="124"/>
    </row>
    <row r="209" spans="1:12" ht="15.75">
      <c r="A209" s="17"/>
      <c r="B209" s="77" t="s">
        <v>271</v>
      </c>
      <c r="C209" s="110">
        <v>1</v>
      </c>
      <c r="D209" s="77" t="s">
        <v>22</v>
      </c>
      <c r="E209" s="47">
        <v>18750000</v>
      </c>
      <c r="F209" s="64">
        <v>1</v>
      </c>
      <c r="G209" s="47">
        <v>18750000</v>
      </c>
      <c r="H209" s="64">
        <v>1</v>
      </c>
      <c r="I209" s="10">
        <f t="shared" si="52"/>
        <v>0</v>
      </c>
      <c r="J209" s="11">
        <f t="shared" si="51"/>
        <v>0</v>
      </c>
      <c r="L209" s="124"/>
    </row>
    <row r="210" spans="1:12" ht="15.75">
      <c r="A210" s="17"/>
      <c r="B210" s="77" t="s">
        <v>191</v>
      </c>
      <c r="C210" s="110">
        <v>2</v>
      </c>
      <c r="D210" s="77" t="s">
        <v>116</v>
      </c>
      <c r="E210" s="47">
        <v>6950000</v>
      </c>
      <c r="F210" s="64">
        <v>1</v>
      </c>
      <c r="G210" s="47">
        <v>6950000</v>
      </c>
      <c r="H210" s="64">
        <v>1</v>
      </c>
      <c r="I210" s="10">
        <f t="shared" si="52"/>
        <v>0</v>
      </c>
      <c r="J210" s="11">
        <f t="shared" si="51"/>
        <v>0</v>
      </c>
      <c r="L210" s="124"/>
    </row>
    <row r="211" spans="1:12" ht="15.75">
      <c r="A211" s="17"/>
      <c r="B211" s="77" t="s">
        <v>122</v>
      </c>
      <c r="C211" s="110">
        <v>100</v>
      </c>
      <c r="D211" s="77" t="s">
        <v>116</v>
      </c>
      <c r="E211" s="47">
        <v>15000000</v>
      </c>
      <c r="F211" s="64">
        <v>1</v>
      </c>
      <c r="G211" s="47">
        <v>15000000</v>
      </c>
      <c r="H211" s="64">
        <v>1</v>
      </c>
      <c r="I211" s="10">
        <f t="shared" si="52"/>
        <v>0</v>
      </c>
      <c r="J211" s="11">
        <f t="shared" si="51"/>
        <v>0</v>
      </c>
      <c r="L211" s="124"/>
    </row>
    <row r="212" spans="1:12" ht="15.75">
      <c r="A212" s="17"/>
      <c r="B212" s="77" t="s">
        <v>272</v>
      </c>
      <c r="C212" s="110">
        <v>20</v>
      </c>
      <c r="D212" s="77" t="s">
        <v>116</v>
      </c>
      <c r="E212" s="47">
        <v>5000000</v>
      </c>
      <c r="F212" s="64">
        <v>1</v>
      </c>
      <c r="G212" s="47">
        <v>5000000</v>
      </c>
      <c r="H212" s="64">
        <v>1</v>
      </c>
      <c r="I212" s="10">
        <f t="shared" si="52"/>
        <v>0</v>
      </c>
      <c r="J212" s="11">
        <f t="shared" si="51"/>
        <v>0</v>
      </c>
      <c r="L212" s="124"/>
    </row>
    <row r="213" spans="1:12" ht="15.75">
      <c r="A213" s="17"/>
      <c r="B213" s="77" t="s">
        <v>29</v>
      </c>
      <c r="C213" s="110">
        <v>1</v>
      </c>
      <c r="D213" s="77" t="s">
        <v>115</v>
      </c>
      <c r="E213" s="48">
        <v>750000</v>
      </c>
      <c r="F213" s="64">
        <v>1</v>
      </c>
      <c r="G213" s="48">
        <v>750000</v>
      </c>
      <c r="H213" s="64">
        <v>1</v>
      </c>
      <c r="I213" s="10">
        <f t="shared" si="52"/>
        <v>0</v>
      </c>
      <c r="J213" s="11">
        <f t="shared" si="51"/>
        <v>0</v>
      </c>
      <c r="L213" s="42"/>
    </row>
    <row r="214" spans="1:12" ht="15.75">
      <c r="A214" s="17"/>
      <c r="B214" s="77" t="s">
        <v>50</v>
      </c>
      <c r="C214" s="110">
        <v>1</v>
      </c>
      <c r="D214" s="77" t="s">
        <v>115</v>
      </c>
      <c r="E214" s="48">
        <v>550000</v>
      </c>
      <c r="F214" s="64">
        <v>1</v>
      </c>
      <c r="G214" s="48">
        <v>550000</v>
      </c>
      <c r="H214" s="64">
        <v>1</v>
      </c>
      <c r="I214" s="10">
        <f t="shared" si="52"/>
        <v>0</v>
      </c>
      <c r="J214" s="11">
        <f t="shared" si="51"/>
        <v>0</v>
      </c>
      <c r="L214" s="42"/>
    </row>
    <row r="215" spans="1:12" ht="15.75">
      <c r="A215" s="17"/>
      <c r="B215" s="77" t="s">
        <v>83</v>
      </c>
      <c r="C215" s="110">
        <v>1</v>
      </c>
      <c r="D215" s="77" t="s">
        <v>115</v>
      </c>
      <c r="E215" s="48">
        <v>500000</v>
      </c>
      <c r="F215" s="64">
        <v>1</v>
      </c>
      <c r="G215" s="48">
        <v>500000</v>
      </c>
      <c r="H215" s="64">
        <v>1</v>
      </c>
      <c r="I215" s="10">
        <f t="shared" si="52"/>
        <v>0</v>
      </c>
      <c r="J215" s="11">
        <f t="shared" si="51"/>
        <v>0</v>
      </c>
      <c r="L215" s="42"/>
    </row>
    <row r="216" spans="1:12" ht="15.75">
      <c r="A216" s="17"/>
      <c r="B216" s="111"/>
      <c r="C216" s="110"/>
      <c r="D216" s="138"/>
      <c r="E216" s="48"/>
      <c r="F216" s="66"/>
      <c r="G216" s="67"/>
      <c r="H216" s="34"/>
      <c r="I216" s="35"/>
      <c r="J216" s="36"/>
      <c r="L216" s="42"/>
    </row>
    <row r="217" spans="1:12">
      <c r="A217" s="17"/>
      <c r="B217" s="104" t="s">
        <v>65</v>
      </c>
      <c r="C217" s="88"/>
      <c r="D217" s="83"/>
      <c r="E217" s="49"/>
      <c r="F217" s="68"/>
      <c r="G217" s="69"/>
      <c r="H217" s="19"/>
      <c r="I217" s="20"/>
      <c r="J217" s="19"/>
    </row>
    <row r="218" spans="1:12">
      <c r="A218" s="17"/>
      <c r="B218" s="72" t="s">
        <v>274</v>
      </c>
      <c r="C218" s="131">
        <v>1</v>
      </c>
      <c r="D218" s="72" t="s">
        <v>120</v>
      </c>
      <c r="E218" s="47">
        <v>15000000</v>
      </c>
      <c r="F218" s="64">
        <f t="shared" ref="F218:F220" si="53">+H218</f>
        <v>0</v>
      </c>
      <c r="G218" s="47"/>
      <c r="H218" s="11">
        <v>0</v>
      </c>
      <c r="I218" s="10">
        <f t="shared" ref="I218:I227" si="54">+E218-G218</f>
        <v>15000000</v>
      </c>
      <c r="J218" s="11">
        <f t="shared" ref="J218:J227" si="55">100%-H218</f>
        <v>1</v>
      </c>
      <c r="L218" s="124"/>
    </row>
    <row r="219" spans="1:12">
      <c r="A219" s="17"/>
      <c r="B219" s="72" t="s">
        <v>335</v>
      </c>
      <c r="C219" s="131">
        <v>10</v>
      </c>
      <c r="D219" s="72" t="s">
        <v>118</v>
      </c>
      <c r="E219" s="47">
        <v>10000000</v>
      </c>
      <c r="F219" s="64">
        <f t="shared" si="53"/>
        <v>0</v>
      </c>
      <c r="G219" s="47"/>
      <c r="H219" s="11">
        <v>0</v>
      </c>
      <c r="I219" s="10">
        <f t="shared" si="54"/>
        <v>10000000</v>
      </c>
      <c r="J219" s="11">
        <f t="shared" si="55"/>
        <v>1</v>
      </c>
      <c r="L219" s="124"/>
    </row>
    <row r="220" spans="1:12">
      <c r="A220" s="17"/>
      <c r="B220" s="72" t="s">
        <v>275</v>
      </c>
      <c r="C220" s="131">
        <v>1</v>
      </c>
      <c r="D220" s="72" t="s">
        <v>120</v>
      </c>
      <c r="E220" s="47">
        <v>30000000</v>
      </c>
      <c r="F220" s="64">
        <f t="shared" si="53"/>
        <v>0</v>
      </c>
      <c r="G220" s="47"/>
      <c r="H220" s="11">
        <v>0</v>
      </c>
      <c r="I220" s="10">
        <f t="shared" si="54"/>
        <v>30000000</v>
      </c>
      <c r="J220" s="11">
        <f t="shared" si="55"/>
        <v>1</v>
      </c>
      <c r="L220" s="124"/>
    </row>
    <row r="221" spans="1:12">
      <c r="A221" s="17"/>
      <c r="B221" s="72" t="s">
        <v>89</v>
      </c>
      <c r="C221" s="131">
        <v>1</v>
      </c>
      <c r="D221" s="72" t="s">
        <v>120</v>
      </c>
      <c r="E221" s="47">
        <v>1500000</v>
      </c>
      <c r="F221" s="64">
        <v>1</v>
      </c>
      <c r="G221" s="47">
        <v>1500000</v>
      </c>
      <c r="H221" s="64">
        <v>1</v>
      </c>
      <c r="I221" s="10">
        <f t="shared" si="54"/>
        <v>0</v>
      </c>
      <c r="J221" s="11">
        <f t="shared" si="55"/>
        <v>0</v>
      </c>
      <c r="L221" s="124"/>
    </row>
    <row r="222" spans="1:12">
      <c r="A222" s="17"/>
      <c r="B222" s="72" t="s">
        <v>88</v>
      </c>
      <c r="C222" s="131">
        <v>20</v>
      </c>
      <c r="D222" s="72" t="s">
        <v>126</v>
      </c>
      <c r="E222" s="47">
        <v>5000000</v>
      </c>
      <c r="F222" s="64">
        <v>1</v>
      </c>
      <c r="G222" s="47">
        <v>5000000</v>
      </c>
      <c r="H222" s="64">
        <v>1</v>
      </c>
      <c r="I222" s="10">
        <f t="shared" si="54"/>
        <v>0</v>
      </c>
      <c r="J222" s="11">
        <f t="shared" si="55"/>
        <v>0</v>
      </c>
      <c r="L222" s="124"/>
    </row>
    <row r="223" spans="1:12">
      <c r="A223" s="17"/>
      <c r="B223" s="72" t="s">
        <v>276</v>
      </c>
      <c r="C223" s="131">
        <v>1</v>
      </c>
      <c r="D223" s="72" t="s">
        <v>116</v>
      </c>
      <c r="E223" s="47">
        <v>4000000</v>
      </c>
      <c r="F223" s="64">
        <v>1</v>
      </c>
      <c r="G223" s="47">
        <v>4000000</v>
      </c>
      <c r="H223" s="64">
        <v>1</v>
      </c>
      <c r="I223" s="10">
        <f t="shared" si="54"/>
        <v>0</v>
      </c>
      <c r="J223" s="11">
        <f t="shared" si="55"/>
        <v>0</v>
      </c>
      <c r="L223" s="124"/>
    </row>
    <row r="224" spans="1:12">
      <c r="A224" s="17"/>
      <c r="B224" s="72" t="s">
        <v>277</v>
      </c>
      <c r="C224" s="131">
        <v>1</v>
      </c>
      <c r="D224" s="72" t="s">
        <v>116</v>
      </c>
      <c r="E224" s="48">
        <v>1000000</v>
      </c>
      <c r="F224" s="64">
        <v>1</v>
      </c>
      <c r="G224" s="48">
        <v>1000000</v>
      </c>
      <c r="H224" s="64">
        <v>1</v>
      </c>
      <c r="I224" s="10">
        <f t="shared" si="54"/>
        <v>0</v>
      </c>
      <c r="J224" s="11">
        <f t="shared" si="55"/>
        <v>0</v>
      </c>
      <c r="L224" s="124"/>
    </row>
    <row r="225" spans="1:12">
      <c r="A225" s="17"/>
      <c r="B225" s="72" t="s">
        <v>124</v>
      </c>
      <c r="C225" s="131">
        <v>2</v>
      </c>
      <c r="D225" s="72" t="s">
        <v>116</v>
      </c>
      <c r="E225" s="48">
        <v>1500000</v>
      </c>
      <c r="F225" s="64">
        <v>1</v>
      </c>
      <c r="G225" s="48">
        <v>1500000</v>
      </c>
      <c r="H225" s="64">
        <v>1</v>
      </c>
      <c r="I225" s="10">
        <f t="shared" si="54"/>
        <v>0</v>
      </c>
      <c r="J225" s="11">
        <f t="shared" si="55"/>
        <v>0</v>
      </c>
      <c r="L225" s="124"/>
    </row>
    <row r="226" spans="1:12">
      <c r="A226" s="17"/>
      <c r="B226" s="72" t="s">
        <v>278</v>
      </c>
      <c r="C226" s="131">
        <v>1</v>
      </c>
      <c r="D226" s="72" t="s">
        <v>116</v>
      </c>
      <c r="E226" s="48">
        <v>1500000</v>
      </c>
      <c r="F226" s="64">
        <v>1</v>
      </c>
      <c r="G226" s="48">
        <v>1500000</v>
      </c>
      <c r="H226" s="64">
        <v>1</v>
      </c>
      <c r="I226" s="10">
        <f t="shared" si="54"/>
        <v>0</v>
      </c>
      <c r="J226" s="11">
        <f t="shared" si="55"/>
        <v>0</v>
      </c>
      <c r="L226" s="124"/>
    </row>
    <row r="227" spans="1:12">
      <c r="A227" s="17"/>
      <c r="B227" s="78" t="s">
        <v>83</v>
      </c>
      <c r="C227" s="131">
        <v>1</v>
      </c>
      <c r="D227" s="72" t="s">
        <v>120</v>
      </c>
      <c r="E227" s="48">
        <v>500000</v>
      </c>
      <c r="F227" s="64">
        <v>1</v>
      </c>
      <c r="G227" s="48">
        <v>500000</v>
      </c>
      <c r="H227" s="64">
        <v>1</v>
      </c>
      <c r="I227" s="10">
        <f t="shared" si="54"/>
        <v>0</v>
      </c>
      <c r="J227" s="11">
        <f t="shared" si="55"/>
        <v>0</v>
      </c>
      <c r="L227" s="42"/>
    </row>
    <row r="228" spans="1:12">
      <c r="A228" s="17"/>
      <c r="B228" s="78"/>
      <c r="C228" s="87"/>
      <c r="D228" s="82"/>
      <c r="E228" s="48"/>
      <c r="F228" s="66"/>
      <c r="G228" s="67"/>
      <c r="H228" s="34"/>
      <c r="I228" s="35"/>
      <c r="J228" s="36"/>
      <c r="L228" s="42"/>
    </row>
    <row r="229" spans="1:12">
      <c r="A229" s="17"/>
      <c r="B229" s="105" t="s">
        <v>66</v>
      </c>
      <c r="C229" s="88"/>
      <c r="D229" s="83"/>
      <c r="E229" s="49"/>
      <c r="F229" s="68"/>
      <c r="G229" s="69"/>
      <c r="H229" s="19"/>
      <c r="I229" s="20"/>
      <c r="J229" s="19"/>
    </row>
    <row r="230" spans="1:12">
      <c r="A230" s="17"/>
      <c r="B230" s="72" t="s">
        <v>279</v>
      </c>
      <c r="C230" s="131">
        <v>1</v>
      </c>
      <c r="D230" s="72" t="s">
        <v>115</v>
      </c>
      <c r="E230" s="47">
        <v>18000000</v>
      </c>
      <c r="F230" s="64">
        <f t="shared" ref="F230" si="56">+H230</f>
        <v>0</v>
      </c>
      <c r="G230" s="47"/>
      <c r="H230" s="11">
        <v>0</v>
      </c>
      <c r="I230" s="10">
        <f>+E230-G230</f>
        <v>18000000</v>
      </c>
      <c r="J230" s="11">
        <f t="shared" ref="J230:J238" si="57">100%-H230</f>
        <v>1</v>
      </c>
    </row>
    <row r="231" spans="1:12">
      <c r="A231" s="17"/>
      <c r="B231" s="72" t="s">
        <v>280</v>
      </c>
      <c r="C231" s="131">
        <v>1</v>
      </c>
      <c r="D231" s="72" t="s">
        <v>115</v>
      </c>
      <c r="E231" s="47">
        <v>5000000</v>
      </c>
      <c r="F231" s="64">
        <v>1</v>
      </c>
      <c r="G231" s="47">
        <v>5000000</v>
      </c>
      <c r="H231" s="64">
        <v>1</v>
      </c>
      <c r="I231" s="10">
        <f t="shared" ref="I231:I238" si="58">+E231-G231</f>
        <v>0</v>
      </c>
      <c r="J231" s="11">
        <f t="shared" si="57"/>
        <v>0</v>
      </c>
    </row>
    <row r="232" spans="1:12">
      <c r="A232" s="17"/>
      <c r="B232" s="72" t="s">
        <v>281</v>
      </c>
      <c r="C232" s="131">
        <v>1</v>
      </c>
      <c r="D232" s="72" t="s">
        <v>116</v>
      </c>
      <c r="E232" s="47">
        <v>3000000</v>
      </c>
      <c r="F232" s="64">
        <v>1</v>
      </c>
      <c r="G232" s="47">
        <v>3000000</v>
      </c>
      <c r="H232" s="64">
        <v>1</v>
      </c>
      <c r="I232" s="10">
        <f t="shared" si="58"/>
        <v>0</v>
      </c>
      <c r="J232" s="11">
        <f t="shared" si="57"/>
        <v>0</v>
      </c>
    </row>
    <row r="233" spans="1:12">
      <c r="A233" s="17"/>
      <c r="B233" s="72" t="s">
        <v>282</v>
      </c>
      <c r="C233" s="131">
        <v>1</v>
      </c>
      <c r="D233" s="72" t="s">
        <v>115</v>
      </c>
      <c r="E233" s="48">
        <v>8000000</v>
      </c>
      <c r="F233" s="64">
        <v>1</v>
      </c>
      <c r="G233" s="48">
        <v>8000000</v>
      </c>
      <c r="H233" s="64">
        <v>1</v>
      </c>
      <c r="I233" s="10">
        <f t="shared" si="58"/>
        <v>0</v>
      </c>
      <c r="J233" s="11">
        <f t="shared" si="57"/>
        <v>0</v>
      </c>
    </row>
    <row r="234" spans="1:12">
      <c r="A234" s="17"/>
      <c r="B234" s="72" t="s">
        <v>191</v>
      </c>
      <c r="C234" s="131">
        <v>4</v>
      </c>
      <c r="D234" s="72" t="s">
        <v>22</v>
      </c>
      <c r="E234" s="48">
        <v>20000000</v>
      </c>
      <c r="F234" s="64">
        <v>1</v>
      </c>
      <c r="G234" s="48">
        <v>20000000</v>
      </c>
      <c r="H234" s="64">
        <v>1</v>
      </c>
      <c r="I234" s="10">
        <f t="shared" si="58"/>
        <v>0</v>
      </c>
      <c r="J234" s="11">
        <f t="shared" si="57"/>
        <v>0</v>
      </c>
    </row>
    <row r="235" spans="1:12">
      <c r="A235" s="17"/>
      <c r="B235" s="72" t="s">
        <v>80</v>
      </c>
      <c r="C235" s="131">
        <v>50</v>
      </c>
      <c r="D235" s="72" t="s">
        <v>116</v>
      </c>
      <c r="E235" s="48">
        <v>7500000</v>
      </c>
      <c r="F235" s="64">
        <v>1</v>
      </c>
      <c r="G235" s="48">
        <v>7500000</v>
      </c>
      <c r="H235" s="64">
        <v>1</v>
      </c>
      <c r="I235" s="10">
        <f t="shared" si="58"/>
        <v>0</v>
      </c>
      <c r="J235" s="11">
        <f t="shared" si="57"/>
        <v>0</v>
      </c>
    </row>
    <row r="236" spans="1:12">
      <c r="A236" s="17"/>
      <c r="B236" s="72" t="s">
        <v>283</v>
      </c>
      <c r="C236" s="131">
        <v>1</v>
      </c>
      <c r="D236" s="72" t="s">
        <v>115</v>
      </c>
      <c r="E236" s="48">
        <v>1500000</v>
      </c>
      <c r="F236" s="64">
        <v>1</v>
      </c>
      <c r="G236" s="48">
        <v>1500000</v>
      </c>
      <c r="H236" s="64">
        <v>1</v>
      </c>
      <c r="I236" s="10">
        <f t="shared" si="58"/>
        <v>0</v>
      </c>
      <c r="J236" s="11">
        <f t="shared" si="57"/>
        <v>0</v>
      </c>
    </row>
    <row r="237" spans="1:12">
      <c r="A237" s="17"/>
      <c r="B237" s="72" t="s">
        <v>127</v>
      </c>
      <c r="C237" s="131">
        <v>1</v>
      </c>
      <c r="D237" s="72" t="s">
        <v>116</v>
      </c>
      <c r="E237" s="48">
        <v>2000000</v>
      </c>
      <c r="F237" s="64">
        <v>1</v>
      </c>
      <c r="G237" s="48">
        <v>2000000</v>
      </c>
      <c r="H237" s="64">
        <v>1</v>
      </c>
      <c r="I237" s="10">
        <f t="shared" si="58"/>
        <v>0</v>
      </c>
      <c r="J237" s="11">
        <f t="shared" si="57"/>
        <v>0</v>
      </c>
    </row>
    <row r="238" spans="1:12">
      <c r="A238" s="17"/>
      <c r="B238" s="72" t="s">
        <v>82</v>
      </c>
      <c r="C238" s="131">
        <v>20</v>
      </c>
      <c r="D238" s="72" t="s">
        <v>116</v>
      </c>
      <c r="E238" s="48">
        <v>5000000</v>
      </c>
      <c r="F238" s="64">
        <v>1</v>
      </c>
      <c r="G238" s="48">
        <v>5000000</v>
      </c>
      <c r="H238" s="64">
        <v>1</v>
      </c>
      <c r="I238" s="10">
        <f t="shared" si="58"/>
        <v>0</v>
      </c>
      <c r="J238" s="11">
        <f t="shared" si="57"/>
        <v>0</v>
      </c>
    </row>
    <row r="239" spans="1:12">
      <c r="A239" s="17"/>
      <c r="B239" s="72"/>
      <c r="C239" s="86"/>
      <c r="D239" s="112"/>
      <c r="E239" s="48"/>
      <c r="F239" s="71"/>
      <c r="G239" s="48"/>
      <c r="H239" s="34"/>
      <c r="I239" s="35"/>
      <c r="J239" s="34"/>
    </row>
    <row r="240" spans="1:12">
      <c r="A240" s="17"/>
      <c r="B240" s="106" t="s">
        <v>46</v>
      </c>
      <c r="C240" s="88"/>
      <c r="D240" s="83"/>
      <c r="E240" s="49"/>
      <c r="F240" s="68"/>
      <c r="G240" s="69"/>
      <c r="H240" s="19"/>
      <c r="I240" s="20"/>
      <c r="J240" s="19"/>
      <c r="L240" s="124"/>
    </row>
    <row r="241" spans="1:12">
      <c r="A241" s="17"/>
      <c r="B241" s="72" t="s">
        <v>336</v>
      </c>
      <c r="C241" s="131">
        <v>1</v>
      </c>
      <c r="D241" s="72" t="s">
        <v>120</v>
      </c>
      <c r="E241" s="47">
        <v>15000000</v>
      </c>
      <c r="F241" s="64">
        <f t="shared" ref="F241:F246" si="59">+H241</f>
        <v>0</v>
      </c>
      <c r="G241" s="47"/>
      <c r="H241" s="11">
        <v>0</v>
      </c>
      <c r="I241" s="10">
        <f>+E241-G241</f>
        <v>15000000</v>
      </c>
      <c r="J241" s="11">
        <f t="shared" ref="J241:J249" si="60">100%-H241</f>
        <v>1</v>
      </c>
      <c r="L241" s="124"/>
    </row>
    <row r="242" spans="1:12">
      <c r="A242" s="17"/>
      <c r="B242" s="139" t="s">
        <v>284</v>
      </c>
      <c r="C242" s="140">
        <v>1</v>
      </c>
      <c r="D242" s="72" t="s">
        <v>115</v>
      </c>
      <c r="E242" s="47">
        <v>7000000</v>
      </c>
      <c r="F242" s="64">
        <f t="shared" si="59"/>
        <v>0</v>
      </c>
      <c r="G242" s="47"/>
      <c r="H242" s="11">
        <v>0</v>
      </c>
      <c r="I242" s="10">
        <f>+E242-G242</f>
        <v>7000000</v>
      </c>
      <c r="J242" s="11">
        <f t="shared" si="60"/>
        <v>1</v>
      </c>
      <c r="L242" s="124"/>
    </row>
    <row r="243" spans="1:12">
      <c r="A243" s="17"/>
      <c r="B243" s="72" t="s">
        <v>285</v>
      </c>
      <c r="C243" s="131">
        <v>1</v>
      </c>
      <c r="D243" s="72" t="s">
        <v>115</v>
      </c>
      <c r="E243" s="47">
        <v>7500000</v>
      </c>
      <c r="F243" s="64">
        <f t="shared" si="59"/>
        <v>0</v>
      </c>
      <c r="G243" s="47"/>
      <c r="H243" s="11">
        <v>0</v>
      </c>
      <c r="I243" s="10">
        <f>+E243-G243</f>
        <v>7500000</v>
      </c>
      <c r="J243" s="11">
        <f t="shared" si="60"/>
        <v>1</v>
      </c>
      <c r="L243" s="125"/>
    </row>
    <row r="244" spans="1:12">
      <c r="A244" s="17"/>
      <c r="B244" s="72" t="s">
        <v>286</v>
      </c>
      <c r="C244" s="131">
        <v>1</v>
      </c>
      <c r="D244" s="72" t="s">
        <v>115</v>
      </c>
      <c r="E244" s="49">
        <v>7000000</v>
      </c>
      <c r="F244" s="64">
        <f t="shared" si="59"/>
        <v>0</v>
      </c>
      <c r="G244" s="49"/>
      <c r="H244" s="11">
        <v>0</v>
      </c>
      <c r="I244" s="10">
        <f t="shared" ref="I244:I249" si="61">+E244-G244</f>
        <v>7000000</v>
      </c>
      <c r="J244" s="11">
        <f t="shared" si="60"/>
        <v>1</v>
      </c>
      <c r="L244" s="123"/>
    </row>
    <row r="245" spans="1:12">
      <c r="A245" s="17"/>
      <c r="B245" s="72" t="s">
        <v>287</v>
      </c>
      <c r="C245" s="131">
        <v>1</v>
      </c>
      <c r="D245" s="72" t="s">
        <v>115</v>
      </c>
      <c r="E245" s="49">
        <v>8500000</v>
      </c>
      <c r="F245" s="64">
        <f t="shared" si="59"/>
        <v>0</v>
      </c>
      <c r="G245" s="49"/>
      <c r="H245" s="11">
        <v>0</v>
      </c>
      <c r="I245" s="10">
        <f t="shared" si="61"/>
        <v>8500000</v>
      </c>
      <c r="J245" s="11">
        <f t="shared" si="60"/>
        <v>1</v>
      </c>
      <c r="L245" s="123"/>
    </row>
    <row r="246" spans="1:12">
      <c r="A246" s="17"/>
      <c r="B246" s="72" t="s">
        <v>288</v>
      </c>
      <c r="C246" s="131">
        <v>1</v>
      </c>
      <c r="D246" s="72" t="s">
        <v>115</v>
      </c>
      <c r="E246" s="49">
        <v>10000000</v>
      </c>
      <c r="F246" s="64">
        <f t="shared" si="59"/>
        <v>0</v>
      </c>
      <c r="G246" s="49"/>
      <c r="H246" s="11">
        <v>0</v>
      </c>
      <c r="I246" s="10">
        <f t="shared" si="61"/>
        <v>10000000</v>
      </c>
      <c r="J246" s="11">
        <f t="shared" si="60"/>
        <v>1</v>
      </c>
      <c r="L246" s="123"/>
    </row>
    <row r="247" spans="1:12">
      <c r="A247" s="17"/>
      <c r="B247" s="72" t="s">
        <v>90</v>
      </c>
      <c r="C247" s="131">
        <v>12</v>
      </c>
      <c r="D247" s="72" t="s">
        <v>116</v>
      </c>
      <c r="E247" s="49">
        <v>4800000</v>
      </c>
      <c r="F247" s="64">
        <v>1</v>
      </c>
      <c r="G247" s="49">
        <v>4800000</v>
      </c>
      <c r="H247" s="64">
        <v>1</v>
      </c>
      <c r="I247" s="10">
        <f t="shared" si="61"/>
        <v>0</v>
      </c>
      <c r="J247" s="11">
        <f t="shared" si="60"/>
        <v>0</v>
      </c>
      <c r="L247" s="123"/>
    </row>
    <row r="248" spans="1:12">
      <c r="A248" s="17"/>
      <c r="B248" s="72" t="s">
        <v>289</v>
      </c>
      <c r="C248" s="131">
        <v>1</v>
      </c>
      <c r="D248" s="72" t="s">
        <v>116</v>
      </c>
      <c r="E248" s="49">
        <v>5000000</v>
      </c>
      <c r="F248" s="64">
        <v>1</v>
      </c>
      <c r="G248" s="49">
        <v>5000000</v>
      </c>
      <c r="H248" s="64">
        <v>1</v>
      </c>
      <c r="I248" s="10">
        <f t="shared" si="61"/>
        <v>0</v>
      </c>
      <c r="J248" s="11">
        <f t="shared" si="60"/>
        <v>0</v>
      </c>
      <c r="L248" s="123"/>
    </row>
    <row r="249" spans="1:12">
      <c r="A249" s="17"/>
      <c r="B249" s="72" t="s">
        <v>290</v>
      </c>
      <c r="C249" s="131">
        <v>1</v>
      </c>
      <c r="D249" s="72" t="s">
        <v>115</v>
      </c>
      <c r="E249" s="49">
        <v>5200000</v>
      </c>
      <c r="F249" s="64">
        <v>1</v>
      </c>
      <c r="G249" s="49">
        <v>5200000</v>
      </c>
      <c r="H249" s="64">
        <v>1</v>
      </c>
      <c r="I249" s="10">
        <f t="shared" si="61"/>
        <v>0</v>
      </c>
      <c r="J249" s="11">
        <f t="shared" si="60"/>
        <v>0</v>
      </c>
      <c r="L249" s="123"/>
    </row>
    <row r="250" spans="1:12">
      <c r="A250" s="17"/>
      <c r="B250" s="21"/>
      <c r="C250" s="88"/>
      <c r="D250" s="83"/>
      <c r="E250" s="49"/>
      <c r="F250" s="68"/>
      <c r="G250" s="69"/>
      <c r="H250" s="19"/>
      <c r="I250" s="20"/>
      <c r="J250" s="19"/>
    </row>
    <row r="251" spans="1:12">
      <c r="A251" s="17"/>
      <c r="B251" s="104" t="s">
        <v>67</v>
      </c>
      <c r="C251" s="88"/>
      <c r="D251" s="83"/>
      <c r="E251" s="49"/>
      <c r="F251" s="68"/>
      <c r="G251" s="69"/>
      <c r="H251" s="19"/>
      <c r="I251" s="20"/>
      <c r="J251" s="19"/>
    </row>
    <row r="252" spans="1:12" ht="15.75">
      <c r="A252" s="17"/>
      <c r="B252" s="77" t="s">
        <v>291</v>
      </c>
      <c r="C252" s="110">
        <v>1</v>
      </c>
      <c r="D252" s="77" t="s">
        <v>120</v>
      </c>
      <c r="E252" s="47">
        <v>20000000</v>
      </c>
      <c r="F252" s="64">
        <f t="shared" ref="F252:F253" si="62">+H252</f>
        <v>0</v>
      </c>
      <c r="G252" s="47"/>
      <c r="H252" s="11">
        <v>0</v>
      </c>
      <c r="I252" s="10">
        <f>+E252-G252</f>
        <v>20000000</v>
      </c>
      <c r="J252" s="11">
        <f t="shared" ref="J252:J259" si="63">100%-H252</f>
        <v>1</v>
      </c>
      <c r="L252" s="124"/>
    </row>
    <row r="253" spans="1:12" ht="15.75">
      <c r="A253" s="17"/>
      <c r="B253" s="77" t="s">
        <v>292</v>
      </c>
      <c r="C253" s="110">
        <v>1</v>
      </c>
      <c r="D253" s="77" t="s">
        <v>120</v>
      </c>
      <c r="E253" s="47">
        <v>10000000</v>
      </c>
      <c r="F253" s="64">
        <f t="shared" si="62"/>
        <v>0</v>
      </c>
      <c r="G253" s="47"/>
      <c r="H253" s="11">
        <v>0</v>
      </c>
      <c r="I253" s="10">
        <f t="shared" ref="I253:I259" si="64">+E253-G253</f>
        <v>10000000</v>
      </c>
      <c r="J253" s="11">
        <f t="shared" si="63"/>
        <v>1</v>
      </c>
      <c r="L253" s="124"/>
    </row>
    <row r="254" spans="1:12" ht="15.75">
      <c r="A254" s="17"/>
      <c r="B254" s="77" t="s">
        <v>122</v>
      </c>
      <c r="C254" s="110">
        <v>50</v>
      </c>
      <c r="D254" s="77" t="s">
        <v>116</v>
      </c>
      <c r="E254" s="47">
        <v>10000000</v>
      </c>
      <c r="F254" s="64">
        <v>1</v>
      </c>
      <c r="G254" s="47">
        <v>10000000</v>
      </c>
      <c r="H254" s="64">
        <v>1</v>
      </c>
      <c r="I254" s="10">
        <f t="shared" si="64"/>
        <v>0</v>
      </c>
      <c r="J254" s="11">
        <f t="shared" si="63"/>
        <v>0</v>
      </c>
      <c r="L254" s="124"/>
    </row>
    <row r="255" spans="1:12" ht="15.75">
      <c r="A255" s="17"/>
      <c r="B255" s="77" t="s">
        <v>293</v>
      </c>
      <c r="C255" s="110">
        <v>1</v>
      </c>
      <c r="D255" s="77" t="s">
        <v>115</v>
      </c>
      <c r="E255" s="47">
        <v>6500000</v>
      </c>
      <c r="F255" s="64">
        <v>1</v>
      </c>
      <c r="G255" s="47">
        <v>6500000</v>
      </c>
      <c r="H255" s="64">
        <v>1</v>
      </c>
      <c r="I255" s="10">
        <f t="shared" si="64"/>
        <v>0</v>
      </c>
      <c r="J255" s="11">
        <f t="shared" si="63"/>
        <v>0</v>
      </c>
      <c r="L255" s="124"/>
    </row>
    <row r="256" spans="1:12" ht="15.75">
      <c r="A256" s="17"/>
      <c r="B256" s="77" t="s">
        <v>82</v>
      </c>
      <c r="C256" s="110">
        <v>20</v>
      </c>
      <c r="D256" s="77" t="s">
        <v>116</v>
      </c>
      <c r="E256" s="47">
        <v>5000000</v>
      </c>
      <c r="F256" s="64">
        <v>1</v>
      </c>
      <c r="G256" s="47">
        <v>5000000</v>
      </c>
      <c r="H256" s="64">
        <v>1</v>
      </c>
      <c r="I256" s="10">
        <f t="shared" si="64"/>
        <v>0</v>
      </c>
      <c r="J256" s="11">
        <f t="shared" si="63"/>
        <v>0</v>
      </c>
      <c r="L256" s="124"/>
    </row>
    <row r="257" spans="1:12" ht="15.75">
      <c r="A257" s="17"/>
      <c r="B257" s="77" t="s">
        <v>278</v>
      </c>
      <c r="C257" s="110">
        <v>1</v>
      </c>
      <c r="D257" s="77" t="s">
        <v>116</v>
      </c>
      <c r="E257" s="47">
        <v>1500000</v>
      </c>
      <c r="F257" s="64">
        <v>1</v>
      </c>
      <c r="G257" s="47">
        <v>1500000</v>
      </c>
      <c r="H257" s="64">
        <v>1</v>
      </c>
      <c r="I257" s="10">
        <f t="shared" si="64"/>
        <v>0</v>
      </c>
      <c r="J257" s="11">
        <f t="shared" si="63"/>
        <v>0</v>
      </c>
      <c r="L257" s="124"/>
    </row>
    <row r="258" spans="1:12" ht="15.75">
      <c r="A258" s="17"/>
      <c r="B258" s="77" t="s">
        <v>294</v>
      </c>
      <c r="C258" s="110">
        <v>1</v>
      </c>
      <c r="D258" s="77" t="s">
        <v>115</v>
      </c>
      <c r="E258" s="47">
        <v>16000000</v>
      </c>
      <c r="F258" s="64">
        <v>1</v>
      </c>
      <c r="G258" s="47">
        <v>16000000</v>
      </c>
      <c r="H258" s="64">
        <v>1</v>
      </c>
      <c r="I258" s="10">
        <f t="shared" si="64"/>
        <v>0</v>
      </c>
      <c r="J258" s="11">
        <f t="shared" si="63"/>
        <v>0</v>
      </c>
      <c r="L258" s="124"/>
    </row>
    <row r="259" spans="1:12" ht="15.75">
      <c r="A259" s="17"/>
      <c r="B259" s="77" t="s">
        <v>295</v>
      </c>
      <c r="C259" s="110">
        <v>10</v>
      </c>
      <c r="D259" s="77" t="s">
        <v>116</v>
      </c>
      <c r="E259" s="47">
        <v>1000000</v>
      </c>
      <c r="F259" s="64">
        <v>1</v>
      </c>
      <c r="G259" s="47">
        <v>1000000</v>
      </c>
      <c r="H259" s="64">
        <v>1</v>
      </c>
      <c r="I259" s="10">
        <f t="shared" si="64"/>
        <v>0</v>
      </c>
      <c r="J259" s="11">
        <f t="shared" si="63"/>
        <v>0</v>
      </c>
      <c r="L259" s="124"/>
    </row>
    <row r="260" spans="1:12">
      <c r="A260" s="17"/>
      <c r="B260" s="16"/>
      <c r="C260" s="87"/>
      <c r="D260" s="82"/>
      <c r="E260" s="48"/>
      <c r="F260" s="66"/>
      <c r="G260" s="67"/>
      <c r="H260" s="34"/>
      <c r="I260" s="35"/>
      <c r="J260" s="36"/>
      <c r="L260" s="123"/>
    </row>
    <row r="261" spans="1:12">
      <c r="A261" s="17"/>
      <c r="B261" s="106" t="s">
        <v>68</v>
      </c>
      <c r="C261" s="88"/>
      <c r="D261" s="83"/>
      <c r="E261" s="49"/>
      <c r="F261" s="68"/>
      <c r="G261" s="69"/>
      <c r="H261" s="19"/>
      <c r="I261" s="20"/>
      <c r="J261" s="19"/>
      <c r="L261" s="124"/>
    </row>
    <row r="262" spans="1:12">
      <c r="A262" s="17"/>
      <c r="B262" s="72" t="s">
        <v>337</v>
      </c>
      <c r="C262" s="131">
        <v>1</v>
      </c>
      <c r="D262" s="72" t="s">
        <v>120</v>
      </c>
      <c r="E262" s="47">
        <v>31000000</v>
      </c>
      <c r="F262" s="64">
        <f t="shared" ref="F262:F263" si="65">+H262</f>
        <v>0</v>
      </c>
      <c r="G262" s="47"/>
      <c r="H262" s="11">
        <v>0</v>
      </c>
      <c r="I262" s="10">
        <f>+E262-G262</f>
        <v>31000000</v>
      </c>
      <c r="J262" s="11">
        <f t="shared" ref="J262:J264" si="66">100%-H262</f>
        <v>1</v>
      </c>
      <c r="L262" s="124"/>
    </row>
    <row r="263" spans="1:12">
      <c r="A263" s="17"/>
      <c r="B263" s="72" t="s">
        <v>338</v>
      </c>
      <c r="C263" s="131">
        <v>1</v>
      </c>
      <c r="D263" s="72" t="s">
        <v>120</v>
      </c>
      <c r="E263" s="47">
        <v>37500000</v>
      </c>
      <c r="F263" s="64">
        <f t="shared" si="65"/>
        <v>0</v>
      </c>
      <c r="G263" s="47"/>
      <c r="H263" s="11">
        <v>0</v>
      </c>
      <c r="I263" s="10">
        <f>+E263-G263</f>
        <v>37500000</v>
      </c>
      <c r="J263" s="11">
        <f t="shared" si="66"/>
        <v>1</v>
      </c>
      <c r="L263" s="124"/>
    </row>
    <row r="264" spans="1:12">
      <c r="A264" s="17"/>
      <c r="B264" s="72" t="s">
        <v>86</v>
      </c>
      <c r="C264" s="131">
        <v>10</v>
      </c>
      <c r="D264" s="72" t="s">
        <v>116</v>
      </c>
      <c r="E264" s="47">
        <v>1500000</v>
      </c>
      <c r="F264" s="64">
        <v>1</v>
      </c>
      <c r="G264" s="47">
        <v>1500000</v>
      </c>
      <c r="H264" s="64">
        <v>1</v>
      </c>
      <c r="I264" s="10">
        <f>+E264-G264</f>
        <v>0</v>
      </c>
      <c r="J264" s="11">
        <f t="shared" si="66"/>
        <v>0</v>
      </c>
      <c r="L264" s="124"/>
    </row>
    <row r="265" spans="1:12">
      <c r="A265" s="17"/>
      <c r="B265" s="72"/>
      <c r="C265" s="87"/>
      <c r="D265" s="82"/>
      <c r="E265" s="48"/>
      <c r="F265" s="66"/>
      <c r="G265" s="67"/>
      <c r="H265" s="34"/>
      <c r="I265" s="35"/>
      <c r="J265" s="36"/>
    </row>
    <row r="266" spans="1:12">
      <c r="A266" s="17"/>
      <c r="B266" s="107" t="s">
        <v>69</v>
      </c>
      <c r="C266" s="88"/>
      <c r="D266" s="83"/>
      <c r="E266" s="49"/>
      <c r="F266" s="68"/>
      <c r="G266" s="69"/>
      <c r="H266" s="19"/>
      <c r="I266" s="20"/>
      <c r="J266" s="19"/>
    </row>
    <row r="267" spans="1:12" ht="15.75">
      <c r="A267" s="17"/>
      <c r="B267" s="77" t="s">
        <v>296</v>
      </c>
      <c r="C267" s="110">
        <v>1</v>
      </c>
      <c r="D267" s="77" t="s">
        <v>115</v>
      </c>
      <c r="E267" s="47">
        <v>58000000</v>
      </c>
      <c r="F267" s="64">
        <f t="shared" ref="F267:F268" si="67">+H267</f>
        <v>0</v>
      </c>
      <c r="G267" s="47"/>
      <c r="H267" s="11">
        <v>0</v>
      </c>
      <c r="I267" s="10">
        <f t="shared" ref="I267:I272" si="68">+E267-G267</f>
        <v>58000000</v>
      </c>
      <c r="J267" s="11">
        <f t="shared" ref="J267:J272" si="69">100%-H267</f>
        <v>1</v>
      </c>
      <c r="L267" s="124"/>
    </row>
    <row r="268" spans="1:12" ht="15.75">
      <c r="A268" s="17"/>
      <c r="B268" s="77" t="s">
        <v>206</v>
      </c>
      <c r="C268" s="110">
        <v>1</v>
      </c>
      <c r="D268" s="77" t="s">
        <v>115</v>
      </c>
      <c r="E268" s="47">
        <v>5000000</v>
      </c>
      <c r="F268" s="64">
        <f t="shared" si="67"/>
        <v>0</v>
      </c>
      <c r="G268" s="47"/>
      <c r="H268" s="11">
        <v>0</v>
      </c>
      <c r="I268" s="10">
        <f t="shared" si="68"/>
        <v>5000000</v>
      </c>
      <c r="J268" s="11">
        <f t="shared" si="69"/>
        <v>1</v>
      </c>
      <c r="L268" s="124"/>
    </row>
    <row r="269" spans="1:12" ht="15.75">
      <c r="A269" s="17"/>
      <c r="B269" s="77" t="s">
        <v>130</v>
      </c>
      <c r="C269" s="110">
        <v>8</v>
      </c>
      <c r="D269" s="77" t="s">
        <v>116</v>
      </c>
      <c r="E269" s="47">
        <v>2000000</v>
      </c>
      <c r="F269" s="64">
        <v>1</v>
      </c>
      <c r="G269" s="47">
        <v>2000000</v>
      </c>
      <c r="H269" s="64">
        <v>1</v>
      </c>
      <c r="I269" s="10">
        <f t="shared" si="68"/>
        <v>0</v>
      </c>
      <c r="J269" s="11">
        <f t="shared" si="69"/>
        <v>0</v>
      </c>
      <c r="L269" s="124"/>
    </row>
    <row r="270" spans="1:12" ht="15.75">
      <c r="A270" s="17"/>
      <c r="B270" s="77" t="s">
        <v>30</v>
      </c>
      <c r="C270" s="110">
        <v>1</v>
      </c>
      <c r="D270" s="77" t="s">
        <v>115</v>
      </c>
      <c r="E270" s="47">
        <v>1450000</v>
      </c>
      <c r="F270" s="64">
        <v>1</v>
      </c>
      <c r="G270" s="47">
        <v>1450000</v>
      </c>
      <c r="H270" s="64">
        <v>1</v>
      </c>
      <c r="I270" s="10">
        <f t="shared" si="68"/>
        <v>0</v>
      </c>
      <c r="J270" s="11">
        <f t="shared" si="69"/>
        <v>0</v>
      </c>
      <c r="L270" s="124"/>
    </row>
    <row r="271" spans="1:12" ht="15.75">
      <c r="A271" s="17"/>
      <c r="B271" s="77" t="s">
        <v>297</v>
      </c>
      <c r="C271" s="110">
        <v>1</v>
      </c>
      <c r="D271" s="77" t="s">
        <v>115</v>
      </c>
      <c r="E271" s="47">
        <v>550000</v>
      </c>
      <c r="F271" s="64">
        <v>1</v>
      </c>
      <c r="G271" s="47">
        <v>550000</v>
      </c>
      <c r="H271" s="64">
        <v>1</v>
      </c>
      <c r="I271" s="10">
        <f t="shared" si="68"/>
        <v>0</v>
      </c>
      <c r="J271" s="11">
        <f t="shared" si="69"/>
        <v>0</v>
      </c>
      <c r="L271" s="124"/>
    </row>
    <row r="272" spans="1:12" ht="15.75">
      <c r="A272" s="17"/>
      <c r="B272" s="77" t="s">
        <v>298</v>
      </c>
      <c r="C272" s="110">
        <v>1</v>
      </c>
      <c r="D272" s="77" t="s">
        <v>116</v>
      </c>
      <c r="E272" s="47">
        <v>3000000</v>
      </c>
      <c r="F272" s="64">
        <v>1</v>
      </c>
      <c r="G272" s="47">
        <v>3000000</v>
      </c>
      <c r="H272" s="64">
        <v>1</v>
      </c>
      <c r="I272" s="10">
        <f t="shared" si="68"/>
        <v>0</v>
      </c>
      <c r="J272" s="11">
        <f t="shared" si="69"/>
        <v>0</v>
      </c>
      <c r="L272" s="124"/>
    </row>
    <row r="273" spans="1:12">
      <c r="A273" s="17"/>
      <c r="B273" s="72"/>
      <c r="C273" s="86"/>
      <c r="D273" s="112"/>
      <c r="E273" s="48"/>
      <c r="F273" s="71"/>
      <c r="G273" s="67"/>
      <c r="H273" s="34"/>
      <c r="I273" s="116"/>
      <c r="J273" s="34"/>
      <c r="L273" s="42"/>
    </row>
    <row r="274" spans="1:12">
      <c r="A274" s="17"/>
      <c r="B274" s="72"/>
      <c r="C274" s="87"/>
      <c r="D274" s="82"/>
      <c r="E274" s="48"/>
      <c r="F274" s="66"/>
      <c r="G274" s="67"/>
      <c r="H274" s="34"/>
      <c r="I274" s="35"/>
      <c r="J274" s="36"/>
    </row>
    <row r="275" spans="1:12">
      <c r="A275" s="17"/>
      <c r="B275" s="107" t="s">
        <v>70</v>
      </c>
      <c r="C275" s="88"/>
      <c r="D275" s="83"/>
      <c r="E275" s="49"/>
      <c r="F275" s="68"/>
      <c r="G275" s="69"/>
      <c r="H275" s="19"/>
      <c r="I275" s="20"/>
      <c r="J275" s="19"/>
    </row>
    <row r="276" spans="1:12" ht="16.5">
      <c r="A276" s="17"/>
      <c r="B276" s="117" t="s">
        <v>299</v>
      </c>
      <c r="C276" s="141">
        <v>1</v>
      </c>
      <c r="D276" s="143" t="s">
        <v>115</v>
      </c>
      <c r="E276" s="47">
        <v>5150000</v>
      </c>
      <c r="F276" s="64">
        <v>1</v>
      </c>
      <c r="G276" s="47">
        <v>5150000</v>
      </c>
      <c r="H276" s="64">
        <v>1</v>
      </c>
      <c r="I276" s="10">
        <f t="shared" ref="I276:I286" si="70">+E276-G276</f>
        <v>0</v>
      </c>
      <c r="J276" s="11">
        <f t="shared" ref="J276:J286" si="71">100%-H276</f>
        <v>0</v>
      </c>
      <c r="L276" s="124"/>
    </row>
    <row r="277" spans="1:12" ht="16.5">
      <c r="A277" s="17"/>
      <c r="B277" s="73" t="s">
        <v>300</v>
      </c>
      <c r="C277" s="142">
        <v>2</v>
      </c>
      <c r="D277" s="144" t="s">
        <v>307</v>
      </c>
      <c r="E277" s="47">
        <v>4000000</v>
      </c>
      <c r="F277" s="64">
        <v>1</v>
      </c>
      <c r="G277" s="47">
        <v>4000000</v>
      </c>
      <c r="H277" s="64">
        <v>1</v>
      </c>
      <c r="I277" s="10">
        <f t="shared" si="70"/>
        <v>0</v>
      </c>
      <c r="J277" s="11">
        <f t="shared" si="71"/>
        <v>0</v>
      </c>
      <c r="L277" s="124"/>
    </row>
    <row r="278" spans="1:12" ht="16.5">
      <c r="A278" s="17"/>
      <c r="B278" s="73" t="s">
        <v>191</v>
      </c>
      <c r="C278" s="142">
        <v>1</v>
      </c>
      <c r="D278" s="144" t="s">
        <v>116</v>
      </c>
      <c r="E278" s="47">
        <v>7500000</v>
      </c>
      <c r="F278" s="64">
        <v>1</v>
      </c>
      <c r="G278" s="47">
        <v>7500000</v>
      </c>
      <c r="H278" s="64">
        <v>1</v>
      </c>
      <c r="I278" s="10">
        <f t="shared" si="70"/>
        <v>0</v>
      </c>
      <c r="J278" s="11">
        <f t="shared" si="71"/>
        <v>0</v>
      </c>
      <c r="L278" s="124"/>
    </row>
    <row r="279" spans="1:12" ht="16.5">
      <c r="A279" s="17"/>
      <c r="B279" s="73" t="s">
        <v>301</v>
      </c>
      <c r="C279" s="142">
        <v>1</v>
      </c>
      <c r="D279" s="144" t="s">
        <v>115</v>
      </c>
      <c r="E279" s="47">
        <v>13000000</v>
      </c>
      <c r="F279" s="64">
        <v>1</v>
      </c>
      <c r="G279" s="47">
        <v>13000000</v>
      </c>
      <c r="H279" s="64">
        <v>1</v>
      </c>
      <c r="I279" s="10">
        <f t="shared" si="70"/>
        <v>0</v>
      </c>
      <c r="J279" s="11">
        <f t="shared" si="71"/>
        <v>0</v>
      </c>
      <c r="L279" s="124"/>
    </row>
    <row r="280" spans="1:12" ht="16.5">
      <c r="A280" s="17"/>
      <c r="B280" s="73" t="s">
        <v>302</v>
      </c>
      <c r="C280" s="142">
        <v>100</v>
      </c>
      <c r="D280" s="144" t="s">
        <v>116</v>
      </c>
      <c r="E280" s="47">
        <v>5000000</v>
      </c>
      <c r="F280" s="64">
        <v>1</v>
      </c>
      <c r="G280" s="47">
        <v>5000000</v>
      </c>
      <c r="H280" s="64">
        <v>1</v>
      </c>
      <c r="I280" s="10">
        <f t="shared" si="70"/>
        <v>0</v>
      </c>
      <c r="J280" s="11">
        <f t="shared" si="71"/>
        <v>0</v>
      </c>
      <c r="L280" s="124"/>
    </row>
    <row r="281" spans="1:12" ht="16.5">
      <c r="A281" s="17"/>
      <c r="B281" s="73" t="s">
        <v>303</v>
      </c>
      <c r="C281" s="142">
        <v>10</v>
      </c>
      <c r="D281" s="144" t="s">
        <v>308</v>
      </c>
      <c r="E281" s="47">
        <v>1300000</v>
      </c>
      <c r="F281" s="64">
        <v>1</v>
      </c>
      <c r="G281" s="47">
        <v>1300000</v>
      </c>
      <c r="H281" s="64">
        <v>1</v>
      </c>
      <c r="I281" s="10">
        <f t="shared" si="70"/>
        <v>0</v>
      </c>
      <c r="J281" s="11">
        <f t="shared" si="71"/>
        <v>0</v>
      </c>
      <c r="L281" s="124"/>
    </row>
    <row r="282" spans="1:12" ht="16.5">
      <c r="A282" s="17"/>
      <c r="B282" s="73" t="s">
        <v>21</v>
      </c>
      <c r="C282" s="142">
        <v>57</v>
      </c>
      <c r="D282" s="144" t="s">
        <v>116</v>
      </c>
      <c r="E282" s="47">
        <v>8550000</v>
      </c>
      <c r="F282" s="64">
        <v>1</v>
      </c>
      <c r="G282" s="47">
        <v>8550000</v>
      </c>
      <c r="H282" s="64">
        <v>1</v>
      </c>
      <c r="I282" s="10">
        <f t="shared" si="70"/>
        <v>0</v>
      </c>
      <c r="J282" s="11">
        <f t="shared" si="71"/>
        <v>0</v>
      </c>
      <c r="L282" s="124"/>
    </row>
    <row r="283" spans="1:12" ht="16.5">
      <c r="A283" s="17"/>
      <c r="B283" s="73" t="s">
        <v>304</v>
      </c>
      <c r="C283" s="142">
        <v>1</v>
      </c>
      <c r="D283" s="144" t="s">
        <v>22</v>
      </c>
      <c r="E283" s="47">
        <v>4000000</v>
      </c>
      <c r="F283" s="64">
        <v>1</v>
      </c>
      <c r="G283" s="47">
        <v>4000000</v>
      </c>
      <c r="H283" s="64">
        <v>1</v>
      </c>
      <c r="I283" s="10">
        <f t="shared" si="70"/>
        <v>0</v>
      </c>
      <c r="J283" s="11">
        <f t="shared" si="71"/>
        <v>0</v>
      </c>
      <c r="L283" s="124"/>
    </row>
    <row r="284" spans="1:12" ht="16.5">
      <c r="A284" s="17"/>
      <c r="B284" s="73" t="s">
        <v>305</v>
      </c>
      <c r="C284" s="142">
        <v>100</v>
      </c>
      <c r="D284" s="144" t="s">
        <v>116</v>
      </c>
      <c r="E284" s="47">
        <v>7500000</v>
      </c>
      <c r="F284" s="64">
        <v>1</v>
      </c>
      <c r="G284" s="47">
        <v>7500000</v>
      </c>
      <c r="H284" s="64">
        <v>1</v>
      </c>
      <c r="I284" s="10">
        <f t="shared" si="70"/>
        <v>0</v>
      </c>
      <c r="J284" s="11">
        <f t="shared" si="71"/>
        <v>0</v>
      </c>
      <c r="L284" s="124"/>
    </row>
    <row r="285" spans="1:12" ht="16.5">
      <c r="A285" s="17"/>
      <c r="B285" s="73" t="s">
        <v>306</v>
      </c>
      <c r="C285" s="142">
        <v>1</v>
      </c>
      <c r="D285" s="144" t="s">
        <v>115</v>
      </c>
      <c r="E285" s="48">
        <v>4000000</v>
      </c>
      <c r="F285" s="64">
        <v>1</v>
      </c>
      <c r="G285" s="48">
        <v>4000000</v>
      </c>
      <c r="H285" s="64">
        <v>1</v>
      </c>
      <c r="I285" s="10">
        <f t="shared" si="70"/>
        <v>0</v>
      </c>
      <c r="J285" s="11">
        <f t="shared" si="71"/>
        <v>0</v>
      </c>
      <c r="L285" s="124"/>
    </row>
    <row r="286" spans="1:12" ht="16.5">
      <c r="A286" s="17"/>
      <c r="B286" s="73" t="s">
        <v>93</v>
      </c>
      <c r="C286" s="142">
        <v>1</v>
      </c>
      <c r="D286" s="144" t="s">
        <v>115</v>
      </c>
      <c r="E286" s="48">
        <v>10000000</v>
      </c>
      <c r="F286" s="64">
        <v>1</v>
      </c>
      <c r="G286" s="48">
        <v>10000000</v>
      </c>
      <c r="H286" s="64">
        <v>1</v>
      </c>
      <c r="I286" s="10">
        <f t="shared" si="70"/>
        <v>0</v>
      </c>
      <c r="J286" s="11">
        <f t="shared" si="71"/>
        <v>0</v>
      </c>
      <c r="L286" s="124"/>
    </row>
    <row r="287" spans="1:12">
      <c r="A287" s="17"/>
      <c r="B287" s="21"/>
      <c r="C287" s="90"/>
      <c r="D287" s="114"/>
      <c r="E287" s="48"/>
      <c r="F287" s="71"/>
      <c r="G287" s="66"/>
      <c r="H287" s="34"/>
      <c r="I287" s="35"/>
      <c r="J287" s="34"/>
      <c r="L287" s="42"/>
    </row>
    <row r="288" spans="1:12">
      <c r="A288" s="17"/>
      <c r="B288" s="104" t="s">
        <v>71</v>
      </c>
      <c r="C288" s="88"/>
      <c r="D288" s="83"/>
      <c r="E288" s="49"/>
      <c r="F288" s="68"/>
      <c r="G288" s="69"/>
      <c r="H288" s="19"/>
      <c r="I288" s="20"/>
      <c r="J288" s="19"/>
    </row>
    <row r="289" spans="1:12">
      <c r="A289" s="17"/>
      <c r="B289" s="72" t="s">
        <v>309</v>
      </c>
      <c r="C289" s="131">
        <v>1</v>
      </c>
      <c r="D289" s="72" t="s">
        <v>120</v>
      </c>
      <c r="E289" s="47">
        <v>29700000</v>
      </c>
      <c r="F289" s="64">
        <f t="shared" ref="F289:F290" si="72">+H289</f>
        <v>0</v>
      </c>
      <c r="G289" s="47"/>
      <c r="H289" s="11">
        <v>0</v>
      </c>
      <c r="I289" s="10">
        <f>+E289-G289</f>
        <v>29700000</v>
      </c>
      <c r="J289" s="11">
        <f t="shared" ref="J289:J298" si="73">100%-H289</f>
        <v>1</v>
      </c>
      <c r="L289" s="124"/>
    </row>
    <row r="290" spans="1:12">
      <c r="A290" s="17"/>
      <c r="B290" s="72" t="s">
        <v>310</v>
      </c>
      <c r="C290" s="131">
        <v>1</v>
      </c>
      <c r="D290" s="72" t="s">
        <v>115</v>
      </c>
      <c r="E290" s="47">
        <v>8000000</v>
      </c>
      <c r="F290" s="64">
        <f t="shared" si="72"/>
        <v>0</v>
      </c>
      <c r="G290" s="47"/>
      <c r="H290" s="11">
        <v>0</v>
      </c>
      <c r="I290" s="10">
        <f t="shared" ref="I290:I298" si="74">+E290-G290</f>
        <v>8000000</v>
      </c>
      <c r="J290" s="11">
        <f t="shared" si="73"/>
        <v>1</v>
      </c>
      <c r="L290" s="124"/>
    </row>
    <row r="291" spans="1:12">
      <c r="A291" s="17"/>
      <c r="B291" s="72" t="s">
        <v>132</v>
      </c>
      <c r="C291" s="131">
        <v>1</v>
      </c>
      <c r="D291" s="72" t="s">
        <v>22</v>
      </c>
      <c r="E291" s="47">
        <v>7500000</v>
      </c>
      <c r="F291" s="64">
        <v>1</v>
      </c>
      <c r="G291" s="47">
        <v>7500000</v>
      </c>
      <c r="H291" s="64">
        <v>1</v>
      </c>
      <c r="I291" s="10">
        <f t="shared" si="74"/>
        <v>0</v>
      </c>
      <c r="J291" s="11">
        <f t="shared" si="73"/>
        <v>0</v>
      </c>
      <c r="L291" s="124"/>
    </row>
    <row r="292" spans="1:12">
      <c r="A292" s="17"/>
      <c r="B292" s="72" t="s">
        <v>311</v>
      </c>
      <c r="C292" s="131">
        <v>1</v>
      </c>
      <c r="D292" s="72" t="s">
        <v>22</v>
      </c>
      <c r="E292" s="47">
        <v>2750000</v>
      </c>
      <c r="F292" s="64">
        <v>1</v>
      </c>
      <c r="G292" s="47">
        <v>2750000</v>
      </c>
      <c r="H292" s="64">
        <v>1</v>
      </c>
      <c r="I292" s="10">
        <f t="shared" si="74"/>
        <v>0</v>
      </c>
      <c r="J292" s="11">
        <f t="shared" si="73"/>
        <v>0</v>
      </c>
      <c r="L292" s="124"/>
    </row>
    <row r="293" spans="1:12">
      <c r="A293" s="17"/>
      <c r="B293" s="72" t="s">
        <v>312</v>
      </c>
      <c r="C293" s="131">
        <v>1</v>
      </c>
      <c r="D293" s="72" t="s">
        <v>22</v>
      </c>
      <c r="E293" s="47">
        <v>5000000</v>
      </c>
      <c r="F293" s="64">
        <v>1</v>
      </c>
      <c r="G293" s="47">
        <v>5000000</v>
      </c>
      <c r="H293" s="64">
        <v>1</v>
      </c>
      <c r="I293" s="10">
        <f t="shared" si="74"/>
        <v>0</v>
      </c>
      <c r="J293" s="11">
        <f t="shared" si="73"/>
        <v>0</v>
      </c>
      <c r="L293" s="124"/>
    </row>
    <row r="294" spans="1:12">
      <c r="A294" s="17"/>
      <c r="B294" s="72" t="s">
        <v>313</v>
      </c>
      <c r="C294" s="131">
        <v>15</v>
      </c>
      <c r="D294" s="72" t="s">
        <v>116</v>
      </c>
      <c r="E294" s="47">
        <v>3750000</v>
      </c>
      <c r="F294" s="64">
        <v>1</v>
      </c>
      <c r="G294" s="47">
        <v>3750000</v>
      </c>
      <c r="H294" s="64">
        <v>1</v>
      </c>
      <c r="I294" s="10">
        <f t="shared" si="74"/>
        <v>0</v>
      </c>
      <c r="J294" s="11">
        <f t="shared" si="73"/>
        <v>0</v>
      </c>
      <c r="L294" s="124"/>
    </row>
    <row r="295" spans="1:12">
      <c r="A295" s="17"/>
      <c r="B295" s="72" t="s">
        <v>314</v>
      </c>
      <c r="C295" s="131">
        <v>20</v>
      </c>
      <c r="D295" s="72" t="s">
        <v>116</v>
      </c>
      <c r="E295" s="47">
        <v>2000000</v>
      </c>
      <c r="F295" s="64">
        <v>1</v>
      </c>
      <c r="G295" s="47">
        <v>2000000</v>
      </c>
      <c r="H295" s="64">
        <v>1</v>
      </c>
      <c r="I295" s="10">
        <f t="shared" si="74"/>
        <v>0</v>
      </c>
      <c r="J295" s="11">
        <f t="shared" si="73"/>
        <v>0</v>
      </c>
      <c r="L295" s="124"/>
    </row>
    <row r="296" spans="1:12">
      <c r="A296" s="17"/>
      <c r="B296" s="72" t="s">
        <v>92</v>
      </c>
      <c r="C296" s="131">
        <v>2</v>
      </c>
      <c r="D296" s="72" t="s">
        <v>116</v>
      </c>
      <c r="E296" s="47">
        <v>8000000</v>
      </c>
      <c r="F296" s="64">
        <v>1</v>
      </c>
      <c r="G296" s="47">
        <v>8000000</v>
      </c>
      <c r="H296" s="64">
        <v>1</v>
      </c>
      <c r="I296" s="10">
        <f t="shared" si="74"/>
        <v>0</v>
      </c>
      <c r="J296" s="11">
        <f t="shared" si="73"/>
        <v>0</v>
      </c>
      <c r="L296" s="124"/>
    </row>
    <row r="297" spans="1:12">
      <c r="A297" s="17"/>
      <c r="B297" s="72" t="s">
        <v>83</v>
      </c>
      <c r="C297" s="131">
        <v>1</v>
      </c>
      <c r="D297" s="72" t="s">
        <v>115</v>
      </c>
      <c r="E297" s="47">
        <v>300000</v>
      </c>
      <c r="F297" s="64">
        <v>1</v>
      </c>
      <c r="G297" s="47">
        <v>300000</v>
      </c>
      <c r="H297" s="64">
        <v>1</v>
      </c>
      <c r="I297" s="10">
        <f t="shared" si="74"/>
        <v>0</v>
      </c>
      <c r="J297" s="11">
        <f t="shared" si="73"/>
        <v>0</v>
      </c>
      <c r="L297" s="124"/>
    </row>
    <row r="298" spans="1:12">
      <c r="A298" s="17"/>
      <c r="B298" s="72" t="s">
        <v>81</v>
      </c>
      <c r="C298" s="131">
        <v>100</v>
      </c>
      <c r="D298" s="72" t="s">
        <v>116</v>
      </c>
      <c r="E298" s="48">
        <v>3000000</v>
      </c>
      <c r="F298" s="64">
        <v>1</v>
      </c>
      <c r="G298" s="48">
        <v>3000000</v>
      </c>
      <c r="H298" s="64">
        <v>1</v>
      </c>
      <c r="I298" s="10">
        <f t="shared" si="74"/>
        <v>0</v>
      </c>
      <c r="J298" s="11">
        <f t="shared" si="73"/>
        <v>0</v>
      </c>
      <c r="L298" s="42"/>
    </row>
    <row r="299" spans="1:12">
      <c r="A299" s="17"/>
      <c r="B299" s="139"/>
      <c r="C299" s="87"/>
      <c r="D299" s="82"/>
      <c r="E299" s="48"/>
      <c r="F299" s="66"/>
      <c r="G299" s="67"/>
      <c r="H299" s="34"/>
      <c r="I299" s="35"/>
      <c r="J299" s="36"/>
      <c r="L299" s="42"/>
    </row>
    <row r="300" spans="1:12">
      <c r="A300" s="17"/>
      <c r="B300" s="108" t="s">
        <v>72</v>
      </c>
      <c r="C300" s="88"/>
      <c r="D300" s="83"/>
      <c r="E300" s="49"/>
      <c r="F300" s="68"/>
      <c r="G300" s="69"/>
      <c r="H300" s="19"/>
      <c r="I300" s="20"/>
      <c r="J300" s="19"/>
    </row>
    <row r="301" spans="1:12">
      <c r="A301" s="17"/>
      <c r="B301" s="72" t="s">
        <v>315</v>
      </c>
      <c r="C301" s="131">
        <v>1</v>
      </c>
      <c r="D301" s="146" t="s">
        <v>120</v>
      </c>
      <c r="E301" s="47">
        <v>35000000</v>
      </c>
      <c r="F301" s="64">
        <f t="shared" ref="F301" si="75">+H301</f>
        <v>0</v>
      </c>
      <c r="G301" s="47"/>
      <c r="H301" s="11">
        <v>0</v>
      </c>
      <c r="I301" s="10">
        <f>+E301-G301</f>
        <v>35000000</v>
      </c>
      <c r="J301" s="11">
        <f t="shared" ref="J301:J312" si="76">100%-H301</f>
        <v>1</v>
      </c>
    </row>
    <row r="302" spans="1:12">
      <c r="A302" s="17"/>
      <c r="B302" s="72" t="s">
        <v>316</v>
      </c>
      <c r="C302" s="131">
        <v>1</v>
      </c>
      <c r="D302" s="146" t="s">
        <v>120</v>
      </c>
      <c r="E302" s="47">
        <v>9000000</v>
      </c>
      <c r="F302" s="64">
        <v>1</v>
      </c>
      <c r="G302" s="47">
        <v>9000000</v>
      </c>
      <c r="H302" s="64">
        <v>1</v>
      </c>
      <c r="I302" s="10">
        <f>+E302-G302</f>
        <v>0</v>
      </c>
      <c r="J302" s="11">
        <f t="shared" si="76"/>
        <v>0</v>
      </c>
    </row>
    <row r="303" spans="1:12">
      <c r="A303" s="17"/>
      <c r="B303" s="72" t="s">
        <v>317</v>
      </c>
      <c r="C303" s="131">
        <v>1</v>
      </c>
      <c r="D303" s="72" t="s">
        <v>116</v>
      </c>
      <c r="E303" s="47">
        <v>5000000</v>
      </c>
      <c r="F303" s="64">
        <v>1</v>
      </c>
      <c r="G303" s="47">
        <v>5000000</v>
      </c>
      <c r="H303" s="64">
        <v>1</v>
      </c>
      <c r="I303" s="10">
        <f>+E303-G303</f>
        <v>0</v>
      </c>
      <c r="J303" s="11">
        <f t="shared" si="76"/>
        <v>0</v>
      </c>
    </row>
    <row r="304" spans="1:12">
      <c r="A304" s="17"/>
      <c r="B304" s="72" t="s">
        <v>318</v>
      </c>
      <c r="C304" s="131">
        <v>6</v>
      </c>
      <c r="D304" s="72" t="s">
        <v>116</v>
      </c>
      <c r="E304" s="47">
        <v>2700000</v>
      </c>
      <c r="F304" s="64">
        <v>1</v>
      </c>
      <c r="G304" s="47">
        <v>2700000</v>
      </c>
      <c r="H304" s="64">
        <v>1</v>
      </c>
      <c r="I304" s="10">
        <f t="shared" ref="I304:I312" si="77">+E304-G304</f>
        <v>0</v>
      </c>
      <c r="J304" s="11">
        <f t="shared" si="76"/>
        <v>0</v>
      </c>
    </row>
    <row r="305" spans="1:10">
      <c r="A305" s="17"/>
      <c r="B305" s="145" t="s">
        <v>122</v>
      </c>
      <c r="C305" s="131">
        <v>30</v>
      </c>
      <c r="D305" s="146" t="s">
        <v>116</v>
      </c>
      <c r="E305" s="47">
        <v>3000000</v>
      </c>
      <c r="F305" s="64">
        <v>1</v>
      </c>
      <c r="G305" s="47">
        <v>3000000</v>
      </c>
      <c r="H305" s="64">
        <v>1</v>
      </c>
      <c r="I305" s="10">
        <f t="shared" si="77"/>
        <v>0</v>
      </c>
      <c r="J305" s="11">
        <f t="shared" si="76"/>
        <v>0</v>
      </c>
    </row>
    <row r="306" spans="1:10">
      <c r="A306" s="17"/>
      <c r="B306" s="72" t="s">
        <v>319</v>
      </c>
      <c r="C306" s="131">
        <v>12</v>
      </c>
      <c r="D306" s="72" t="s">
        <v>325</v>
      </c>
      <c r="E306" s="47">
        <v>1680000</v>
      </c>
      <c r="F306" s="64">
        <v>1</v>
      </c>
      <c r="G306" s="47">
        <v>1680000</v>
      </c>
      <c r="H306" s="64">
        <v>1</v>
      </c>
      <c r="I306" s="10">
        <f t="shared" si="77"/>
        <v>0</v>
      </c>
      <c r="J306" s="11">
        <f t="shared" si="76"/>
        <v>0</v>
      </c>
    </row>
    <row r="307" spans="1:10">
      <c r="A307" s="17"/>
      <c r="B307" s="72" t="s">
        <v>276</v>
      </c>
      <c r="C307" s="131">
        <v>1</v>
      </c>
      <c r="D307" s="146" t="s">
        <v>116</v>
      </c>
      <c r="E307" s="47">
        <v>3000000</v>
      </c>
      <c r="F307" s="64">
        <v>1</v>
      </c>
      <c r="G307" s="47">
        <v>3000000</v>
      </c>
      <c r="H307" s="64">
        <v>1</v>
      </c>
      <c r="I307" s="10">
        <f t="shared" si="77"/>
        <v>0</v>
      </c>
      <c r="J307" s="11">
        <f t="shared" si="76"/>
        <v>0</v>
      </c>
    </row>
    <row r="308" spans="1:10">
      <c r="A308" s="17"/>
      <c r="B308" s="145" t="s">
        <v>320</v>
      </c>
      <c r="C308" s="131">
        <v>2</v>
      </c>
      <c r="D308" s="146" t="s">
        <v>116</v>
      </c>
      <c r="E308" s="47">
        <v>1520000</v>
      </c>
      <c r="F308" s="64">
        <v>1</v>
      </c>
      <c r="G308" s="47">
        <v>1520000</v>
      </c>
      <c r="H308" s="64">
        <v>1</v>
      </c>
      <c r="I308" s="10">
        <f t="shared" si="77"/>
        <v>0</v>
      </c>
      <c r="J308" s="11">
        <f t="shared" si="76"/>
        <v>0</v>
      </c>
    </row>
    <row r="309" spans="1:10">
      <c r="A309" s="17"/>
      <c r="B309" s="72" t="s">
        <v>321</v>
      </c>
      <c r="C309" s="131">
        <v>10</v>
      </c>
      <c r="D309" s="146" t="s">
        <v>116</v>
      </c>
      <c r="E309" s="47">
        <v>500000</v>
      </c>
      <c r="F309" s="64">
        <v>1</v>
      </c>
      <c r="G309" s="47">
        <v>500000</v>
      </c>
      <c r="H309" s="64">
        <v>1</v>
      </c>
      <c r="I309" s="10">
        <f t="shared" si="77"/>
        <v>0</v>
      </c>
      <c r="J309" s="11">
        <f t="shared" si="76"/>
        <v>0</v>
      </c>
    </row>
    <row r="310" spans="1:10">
      <c r="A310" s="17"/>
      <c r="B310" s="72" t="s">
        <v>322</v>
      </c>
      <c r="C310" s="131">
        <v>36</v>
      </c>
      <c r="D310" s="146" t="s">
        <v>116</v>
      </c>
      <c r="E310" s="47">
        <v>3600000</v>
      </c>
      <c r="F310" s="64">
        <v>1</v>
      </c>
      <c r="G310" s="47">
        <v>3600000</v>
      </c>
      <c r="H310" s="64">
        <v>1</v>
      </c>
      <c r="I310" s="10">
        <f t="shared" si="77"/>
        <v>0</v>
      </c>
      <c r="J310" s="11">
        <f t="shared" si="76"/>
        <v>0</v>
      </c>
    </row>
    <row r="311" spans="1:10">
      <c r="A311" s="17"/>
      <c r="B311" s="145" t="s">
        <v>323</v>
      </c>
      <c r="C311" s="131">
        <v>1</v>
      </c>
      <c r="D311" s="146" t="s">
        <v>116</v>
      </c>
      <c r="E311" s="47">
        <v>4250000</v>
      </c>
      <c r="F311" s="64">
        <v>1</v>
      </c>
      <c r="G311" s="47">
        <v>4250000</v>
      </c>
      <c r="H311" s="64">
        <v>1</v>
      </c>
      <c r="I311" s="10">
        <f t="shared" si="77"/>
        <v>0</v>
      </c>
      <c r="J311" s="11">
        <f t="shared" si="76"/>
        <v>0</v>
      </c>
    </row>
    <row r="312" spans="1:10">
      <c r="A312" s="17"/>
      <c r="B312" s="72" t="s">
        <v>324</v>
      </c>
      <c r="C312" s="131">
        <v>1</v>
      </c>
      <c r="D312" s="146" t="s">
        <v>120</v>
      </c>
      <c r="E312" s="47">
        <v>750000</v>
      </c>
      <c r="F312" s="64">
        <v>1</v>
      </c>
      <c r="G312" s="47">
        <v>750000</v>
      </c>
      <c r="H312" s="64">
        <v>1</v>
      </c>
      <c r="I312" s="10">
        <f t="shared" si="77"/>
        <v>0</v>
      </c>
      <c r="J312" s="11">
        <f t="shared" si="76"/>
        <v>0</v>
      </c>
    </row>
    <row r="313" spans="1:10">
      <c r="A313" s="14"/>
      <c r="B313" s="22"/>
      <c r="C313" s="14"/>
      <c r="D313" s="85"/>
      <c r="E313" s="47"/>
      <c r="F313" s="47"/>
      <c r="G313" s="56"/>
      <c r="H313" s="13"/>
      <c r="I313" s="18"/>
      <c r="J313" s="13"/>
    </row>
    <row r="314" spans="1:10">
      <c r="A314" s="30" t="s">
        <v>75</v>
      </c>
      <c r="B314" s="2" t="s">
        <v>76</v>
      </c>
      <c r="C314" s="2"/>
      <c r="D314" s="2"/>
      <c r="E314" s="44">
        <f>SUM(E316:E674)</f>
        <v>750000000</v>
      </c>
      <c r="F314" s="63">
        <f t="shared" ref="F314" si="78">+H314</f>
        <v>0.75666666666666671</v>
      </c>
      <c r="G314" s="57">
        <f>SUM(G316:G674)</f>
        <v>567500000</v>
      </c>
      <c r="H314" s="8">
        <f>+G314/E314*100%</f>
        <v>0.75666666666666671</v>
      </c>
      <c r="I314" s="3">
        <f>SUM(I316:I674)</f>
        <v>182500000</v>
      </c>
      <c r="J314" s="4">
        <f>100%-H314</f>
        <v>0.24333333333333329</v>
      </c>
    </row>
    <row r="315" spans="1:10">
      <c r="A315" s="38"/>
      <c r="B315" s="109" t="s">
        <v>51</v>
      </c>
      <c r="C315" s="32"/>
      <c r="D315" s="32"/>
      <c r="E315" s="50"/>
      <c r="F315" s="50"/>
      <c r="G315" s="58"/>
      <c r="H315" s="40"/>
      <c r="I315" s="39"/>
      <c r="J315" s="41"/>
    </row>
    <row r="316" spans="1:10" ht="15.75">
      <c r="A316" s="14"/>
      <c r="B316" s="120" t="s">
        <v>133</v>
      </c>
      <c r="C316" s="147">
        <v>120</v>
      </c>
      <c r="D316" s="76" t="s">
        <v>35</v>
      </c>
      <c r="E316" s="47">
        <v>1200000</v>
      </c>
      <c r="F316" s="64">
        <f t="shared" ref="F316:F325" si="79">+H316</f>
        <v>1</v>
      </c>
      <c r="G316" s="47">
        <v>1200000</v>
      </c>
      <c r="H316" s="11">
        <v>1</v>
      </c>
      <c r="I316" s="10">
        <f t="shared" ref="I316" si="80">+E316-G316</f>
        <v>0</v>
      </c>
      <c r="J316" s="11">
        <f t="shared" ref="J316:J325" si="81">100%-H316</f>
        <v>0</v>
      </c>
    </row>
    <row r="317" spans="1:10" ht="15.75">
      <c r="A317" s="14"/>
      <c r="B317" s="120" t="s">
        <v>340</v>
      </c>
      <c r="C317" s="147">
        <v>100</v>
      </c>
      <c r="D317" s="76" t="s">
        <v>35</v>
      </c>
      <c r="E317" s="47">
        <v>1000000</v>
      </c>
      <c r="F317" s="64">
        <f t="shared" si="79"/>
        <v>1</v>
      </c>
      <c r="G317" s="47">
        <v>1000000</v>
      </c>
      <c r="H317" s="11">
        <v>1</v>
      </c>
      <c r="I317" s="10">
        <f>+E317-G317</f>
        <v>0</v>
      </c>
      <c r="J317" s="11">
        <f t="shared" si="81"/>
        <v>0</v>
      </c>
    </row>
    <row r="318" spans="1:10" ht="15.75">
      <c r="A318" s="14"/>
      <c r="B318" s="120" t="s">
        <v>26</v>
      </c>
      <c r="C318" s="147">
        <v>14</v>
      </c>
      <c r="D318" s="76" t="s">
        <v>126</v>
      </c>
      <c r="E318" s="47">
        <v>3500000</v>
      </c>
      <c r="F318" s="64">
        <f t="shared" si="79"/>
        <v>1</v>
      </c>
      <c r="G318" s="47">
        <v>3500000</v>
      </c>
      <c r="H318" s="11">
        <v>1</v>
      </c>
      <c r="I318" s="10">
        <f t="shared" ref="I318:I325" si="82">+E318-G318</f>
        <v>0</v>
      </c>
      <c r="J318" s="11">
        <f t="shared" si="81"/>
        <v>0</v>
      </c>
    </row>
    <row r="319" spans="1:10" ht="15.75">
      <c r="A319" s="14"/>
      <c r="B319" s="120" t="s">
        <v>341</v>
      </c>
      <c r="C319" s="147">
        <v>1</v>
      </c>
      <c r="D319" s="76" t="s">
        <v>115</v>
      </c>
      <c r="E319" s="47">
        <v>1500000</v>
      </c>
      <c r="F319" s="64">
        <f t="shared" si="79"/>
        <v>1</v>
      </c>
      <c r="G319" s="47">
        <v>1500000</v>
      </c>
      <c r="H319" s="11">
        <v>1</v>
      </c>
      <c r="I319" s="10">
        <f t="shared" si="82"/>
        <v>0</v>
      </c>
      <c r="J319" s="11">
        <f t="shared" si="81"/>
        <v>0</v>
      </c>
    </row>
    <row r="320" spans="1:10" ht="15.75">
      <c r="A320" s="14"/>
      <c r="B320" s="119" t="s">
        <v>342</v>
      </c>
      <c r="C320" s="147">
        <v>12</v>
      </c>
      <c r="D320" s="76" t="s">
        <v>135</v>
      </c>
      <c r="E320" s="47">
        <v>3000000</v>
      </c>
      <c r="F320" s="64">
        <f t="shared" si="79"/>
        <v>1</v>
      </c>
      <c r="G320" s="47">
        <v>3000000</v>
      </c>
      <c r="H320" s="11">
        <v>1</v>
      </c>
      <c r="I320" s="10">
        <f t="shared" si="82"/>
        <v>0</v>
      </c>
      <c r="J320" s="11">
        <f t="shared" si="81"/>
        <v>0</v>
      </c>
    </row>
    <row r="321" spans="1:10" ht="15.75">
      <c r="A321" s="14"/>
      <c r="B321" s="120" t="s">
        <v>28</v>
      </c>
      <c r="C321" s="147">
        <v>1</v>
      </c>
      <c r="D321" s="76" t="s">
        <v>115</v>
      </c>
      <c r="E321" s="47">
        <v>2500000</v>
      </c>
      <c r="F321" s="64">
        <f t="shared" si="79"/>
        <v>0</v>
      </c>
      <c r="G321" s="47"/>
      <c r="H321" s="11">
        <v>0</v>
      </c>
      <c r="I321" s="10">
        <f t="shared" si="82"/>
        <v>2500000</v>
      </c>
      <c r="J321" s="11">
        <f t="shared" si="81"/>
        <v>1</v>
      </c>
    </row>
    <row r="322" spans="1:10" ht="15.75">
      <c r="A322" s="14"/>
      <c r="B322" s="120" t="s">
        <v>94</v>
      </c>
      <c r="C322" s="147">
        <v>1</v>
      </c>
      <c r="D322" s="76" t="s">
        <v>115</v>
      </c>
      <c r="E322" s="47">
        <v>1000000</v>
      </c>
      <c r="F322" s="64">
        <f t="shared" si="79"/>
        <v>1</v>
      </c>
      <c r="G322" s="47">
        <v>1000000</v>
      </c>
      <c r="H322" s="11">
        <v>1</v>
      </c>
      <c r="I322" s="10">
        <f t="shared" si="82"/>
        <v>0</v>
      </c>
      <c r="J322" s="11">
        <f t="shared" si="81"/>
        <v>0</v>
      </c>
    </row>
    <row r="323" spans="1:10" ht="15.75">
      <c r="A323" s="14"/>
      <c r="B323" s="120" t="s">
        <v>95</v>
      </c>
      <c r="C323" s="147">
        <v>1</v>
      </c>
      <c r="D323" s="76" t="s">
        <v>115</v>
      </c>
      <c r="E323" s="47">
        <v>4800000</v>
      </c>
      <c r="F323" s="64">
        <f t="shared" si="79"/>
        <v>0</v>
      </c>
      <c r="G323" s="47"/>
      <c r="H323" s="11">
        <v>0</v>
      </c>
      <c r="I323" s="10">
        <f t="shared" si="82"/>
        <v>4800000</v>
      </c>
      <c r="J323" s="11">
        <f t="shared" si="81"/>
        <v>1</v>
      </c>
    </row>
    <row r="324" spans="1:10" ht="15.75">
      <c r="A324" s="14"/>
      <c r="B324" s="120" t="s">
        <v>110</v>
      </c>
      <c r="C324" s="147">
        <v>2</v>
      </c>
      <c r="D324" s="76" t="s">
        <v>126</v>
      </c>
      <c r="E324" s="47">
        <v>7000000</v>
      </c>
      <c r="F324" s="64">
        <f t="shared" si="79"/>
        <v>1</v>
      </c>
      <c r="G324" s="47">
        <v>7000000</v>
      </c>
      <c r="H324" s="11">
        <v>1</v>
      </c>
      <c r="I324" s="10">
        <f t="shared" si="82"/>
        <v>0</v>
      </c>
      <c r="J324" s="11">
        <f t="shared" si="81"/>
        <v>0</v>
      </c>
    </row>
    <row r="325" spans="1:10">
      <c r="A325" s="14"/>
      <c r="B325" s="149" t="s">
        <v>36</v>
      </c>
      <c r="C325" s="131">
        <v>10</v>
      </c>
      <c r="D325" s="72" t="s">
        <v>126</v>
      </c>
      <c r="E325" s="47">
        <v>4500000</v>
      </c>
      <c r="F325" s="64">
        <f t="shared" si="79"/>
        <v>1</v>
      </c>
      <c r="G325" s="47">
        <v>4500000</v>
      </c>
      <c r="H325" s="11">
        <v>1</v>
      </c>
      <c r="I325" s="10">
        <f t="shared" si="82"/>
        <v>0</v>
      </c>
      <c r="J325" s="11">
        <f t="shared" si="81"/>
        <v>0</v>
      </c>
    </row>
    <row r="326" spans="1:10">
      <c r="A326" s="14"/>
      <c r="B326" s="16"/>
      <c r="C326" s="89"/>
      <c r="D326" s="79"/>
      <c r="E326" s="47"/>
      <c r="F326" s="64"/>
      <c r="G326" s="70"/>
      <c r="H326" s="11"/>
      <c r="I326" s="10"/>
      <c r="J326" s="11"/>
    </row>
    <row r="327" spans="1:10">
      <c r="A327" s="14"/>
      <c r="B327" s="105" t="s">
        <v>52</v>
      </c>
      <c r="C327" s="9"/>
      <c r="D327" s="91"/>
      <c r="E327" s="47"/>
      <c r="F327" s="65"/>
      <c r="G327" s="70"/>
      <c r="H327" s="23"/>
      <c r="I327" s="18"/>
      <c r="J327" s="11"/>
    </row>
    <row r="328" spans="1:10">
      <c r="A328" s="14"/>
      <c r="B328" s="150" t="s">
        <v>346</v>
      </c>
      <c r="C328" s="152">
        <v>100</v>
      </c>
      <c r="D328" s="150" t="s">
        <v>35</v>
      </c>
      <c r="E328" s="47">
        <v>1000000</v>
      </c>
      <c r="F328" s="64">
        <f t="shared" ref="F328:F341" si="83">+H328</f>
        <v>1</v>
      </c>
      <c r="G328" s="47">
        <v>1000000</v>
      </c>
      <c r="H328" s="11">
        <v>1</v>
      </c>
      <c r="I328" s="10">
        <f t="shared" ref="I328:I341" si="84">+E328-G328</f>
        <v>0</v>
      </c>
      <c r="J328" s="11">
        <f t="shared" ref="J328:J341" si="85">100%-H328</f>
        <v>0</v>
      </c>
    </row>
    <row r="329" spans="1:10">
      <c r="A329" s="14"/>
      <c r="B329" s="150" t="s">
        <v>347</v>
      </c>
      <c r="C329" s="152">
        <v>150</v>
      </c>
      <c r="D329" s="150" t="s">
        <v>35</v>
      </c>
      <c r="E329" s="47">
        <v>1500000</v>
      </c>
      <c r="F329" s="64">
        <f t="shared" si="83"/>
        <v>1</v>
      </c>
      <c r="G329" s="47">
        <v>1500000</v>
      </c>
      <c r="H329" s="11">
        <v>1</v>
      </c>
      <c r="I329" s="10">
        <f t="shared" si="84"/>
        <v>0</v>
      </c>
      <c r="J329" s="11">
        <f t="shared" si="85"/>
        <v>0</v>
      </c>
    </row>
    <row r="330" spans="1:10">
      <c r="A330" s="14"/>
      <c r="B330" s="150" t="s">
        <v>26</v>
      </c>
      <c r="C330" s="152">
        <v>10</v>
      </c>
      <c r="D330" s="150" t="s">
        <v>126</v>
      </c>
      <c r="E330" s="47">
        <v>2500000</v>
      </c>
      <c r="F330" s="64">
        <f t="shared" si="83"/>
        <v>1</v>
      </c>
      <c r="G330" s="47">
        <v>2500000</v>
      </c>
      <c r="H330" s="11">
        <v>1</v>
      </c>
      <c r="I330" s="10">
        <f t="shared" si="84"/>
        <v>0</v>
      </c>
      <c r="J330" s="11">
        <f t="shared" si="85"/>
        <v>0</v>
      </c>
    </row>
    <row r="331" spans="1:10">
      <c r="A331" s="14"/>
      <c r="B331" s="150" t="s">
        <v>96</v>
      </c>
      <c r="C331" s="152">
        <v>12</v>
      </c>
      <c r="D331" s="150" t="s">
        <v>135</v>
      </c>
      <c r="E331" s="47">
        <v>3000000</v>
      </c>
      <c r="F331" s="64">
        <f t="shared" si="83"/>
        <v>1</v>
      </c>
      <c r="G331" s="47">
        <v>3000000</v>
      </c>
      <c r="H331" s="11">
        <v>1</v>
      </c>
      <c r="I331" s="10">
        <f t="shared" si="84"/>
        <v>0</v>
      </c>
      <c r="J331" s="11">
        <f t="shared" si="85"/>
        <v>0</v>
      </c>
    </row>
    <row r="332" spans="1:10">
      <c r="A332" s="14"/>
      <c r="B332" s="150" t="s">
        <v>341</v>
      </c>
      <c r="C332" s="152">
        <v>1</v>
      </c>
      <c r="D332" s="150" t="s">
        <v>115</v>
      </c>
      <c r="E332" s="47">
        <v>1500000</v>
      </c>
      <c r="F332" s="64">
        <f t="shared" si="83"/>
        <v>1</v>
      </c>
      <c r="G332" s="47">
        <v>1500000</v>
      </c>
      <c r="H332" s="11">
        <v>1</v>
      </c>
      <c r="I332" s="10">
        <f t="shared" si="84"/>
        <v>0</v>
      </c>
      <c r="J332" s="11">
        <f t="shared" si="85"/>
        <v>0</v>
      </c>
    </row>
    <row r="333" spans="1:10">
      <c r="A333" s="14"/>
      <c r="B333" s="150" t="s">
        <v>30</v>
      </c>
      <c r="C333" s="152">
        <v>1</v>
      </c>
      <c r="D333" s="150" t="s">
        <v>115</v>
      </c>
      <c r="E333" s="47">
        <v>150000</v>
      </c>
      <c r="F333" s="64">
        <f t="shared" si="83"/>
        <v>1</v>
      </c>
      <c r="G333" s="47">
        <v>150000</v>
      </c>
      <c r="H333" s="11">
        <v>1</v>
      </c>
      <c r="I333" s="10">
        <f t="shared" si="84"/>
        <v>0</v>
      </c>
      <c r="J333" s="11">
        <f t="shared" si="85"/>
        <v>0</v>
      </c>
    </row>
    <row r="334" spans="1:10">
      <c r="A334" s="14"/>
      <c r="B334" s="150" t="s">
        <v>28</v>
      </c>
      <c r="C334" s="152">
        <v>1</v>
      </c>
      <c r="D334" s="150" t="s">
        <v>115</v>
      </c>
      <c r="E334" s="47">
        <v>2500000</v>
      </c>
      <c r="F334" s="64">
        <f t="shared" si="83"/>
        <v>0</v>
      </c>
      <c r="G334" s="173"/>
      <c r="H334" s="11">
        <v>0</v>
      </c>
      <c r="I334" s="10">
        <f t="shared" si="84"/>
        <v>2500000</v>
      </c>
      <c r="J334" s="11">
        <f t="shared" si="85"/>
        <v>1</v>
      </c>
    </row>
    <row r="335" spans="1:10">
      <c r="A335" s="14"/>
      <c r="B335" s="150" t="s">
        <v>83</v>
      </c>
      <c r="C335" s="152">
        <v>1</v>
      </c>
      <c r="D335" s="150" t="s">
        <v>115</v>
      </c>
      <c r="E335" s="47">
        <v>500000</v>
      </c>
      <c r="F335" s="64">
        <f t="shared" si="83"/>
        <v>1</v>
      </c>
      <c r="G335" s="47">
        <v>500000</v>
      </c>
      <c r="H335" s="11">
        <v>1</v>
      </c>
      <c r="I335" s="10">
        <f t="shared" si="84"/>
        <v>0</v>
      </c>
      <c r="J335" s="11">
        <f t="shared" si="85"/>
        <v>0</v>
      </c>
    </row>
    <row r="336" spans="1:10">
      <c r="A336" s="14"/>
      <c r="B336" s="150" t="s">
        <v>343</v>
      </c>
      <c r="C336" s="152">
        <v>1</v>
      </c>
      <c r="D336" s="150" t="s">
        <v>115</v>
      </c>
      <c r="E336" s="47">
        <v>750000</v>
      </c>
      <c r="F336" s="64">
        <f t="shared" si="83"/>
        <v>1</v>
      </c>
      <c r="G336" s="47">
        <v>750000</v>
      </c>
      <c r="H336" s="11">
        <v>1</v>
      </c>
      <c r="I336" s="10">
        <f t="shared" si="84"/>
        <v>0</v>
      </c>
      <c r="J336" s="11">
        <f t="shared" si="85"/>
        <v>0</v>
      </c>
    </row>
    <row r="337" spans="1:10">
      <c r="A337" s="14"/>
      <c r="B337" s="150" t="s">
        <v>344</v>
      </c>
      <c r="C337" s="152">
        <v>1</v>
      </c>
      <c r="D337" s="150" t="s">
        <v>115</v>
      </c>
      <c r="E337" s="47">
        <v>2000000</v>
      </c>
      <c r="F337" s="64">
        <f t="shared" si="83"/>
        <v>1</v>
      </c>
      <c r="G337" s="47">
        <v>2000000</v>
      </c>
      <c r="H337" s="11">
        <v>1</v>
      </c>
      <c r="I337" s="10">
        <f t="shared" si="84"/>
        <v>0</v>
      </c>
      <c r="J337" s="11">
        <f t="shared" si="85"/>
        <v>0</v>
      </c>
    </row>
    <row r="338" spans="1:10">
      <c r="A338" s="14"/>
      <c r="B338" s="150" t="s">
        <v>345</v>
      </c>
      <c r="C338" s="152">
        <v>1</v>
      </c>
      <c r="D338" s="150" t="s">
        <v>120</v>
      </c>
      <c r="E338" s="47">
        <v>1000000</v>
      </c>
      <c r="F338" s="64">
        <f t="shared" si="83"/>
        <v>1</v>
      </c>
      <c r="G338" s="47">
        <v>1000000</v>
      </c>
      <c r="H338" s="11">
        <v>1</v>
      </c>
      <c r="I338" s="10">
        <f t="shared" si="84"/>
        <v>0</v>
      </c>
      <c r="J338" s="11">
        <f t="shared" si="85"/>
        <v>0</v>
      </c>
    </row>
    <row r="339" spans="1:10">
      <c r="A339" s="14"/>
      <c r="B339" s="150" t="s">
        <v>32</v>
      </c>
      <c r="C339" s="152">
        <v>1</v>
      </c>
      <c r="D339" s="150" t="s">
        <v>120</v>
      </c>
      <c r="E339" s="47">
        <v>4800000</v>
      </c>
      <c r="F339" s="64">
        <f t="shared" si="83"/>
        <v>0</v>
      </c>
      <c r="G339" s="47"/>
      <c r="H339" s="11">
        <v>0</v>
      </c>
      <c r="I339" s="10">
        <f t="shared" si="84"/>
        <v>4800000</v>
      </c>
      <c r="J339" s="11">
        <f t="shared" si="85"/>
        <v>1</v>
      </c>
    </row>
    <row r="340" spans="1:10">
      <c r="A340" s="14"/>
      <c r="B340" s="151" t="s">
        <v>31</v>
      </c>
      <c r="C340" s="154">
        <v>4</v>
      </c>
      <c r="D340" s="151" t="s">
        <v>134</v>
      </c>
      <c r="E340" s="47">
        <v>1800000</v>
      </c>
      <c r="F340" s="64">
        <f t="shared" si="83"/>
        <v>1</v>
      </c>
      <c r="G340" s="47">
        <v>1800000</v>
      </c>
      <c r="H340" s="11">
        <v>1</v>
      </c>
      <c r="I340" s="10">
        <f t="shared" si="84"/>
        <v>0</v>
      </c>
      <c r="J340" s="11">
        <f t="shared" si="85"/>
        <v>0</v>
      </c>
    </row>
    <row r="341" spans="1:10">
      <c r="A341" s="14"/>
      <c r="B341" s="150" t="s">
        <v>110</v>
      </c>
      <c r="C341" s="152">
        <v>2</v>
      </c>
      <c r="D341" s="150" t="s">
        <v>126</v>
      </c>
      <c r="E341" s="47">
        <v>7000000</v>
      </c>
      <c r="F341" s="64">
        <f t="shared" si="83"/>
        <v>1</v>
      </c>
      <c r="G341" s="47">
        <v>7000000</v>
      </c>
      <c r="H341" s="11">
        <v>1</v>
      </c>
      <c r="I341" s="10">
        <f t="shared" si="84"/>
        <v>0</v>
      </c>
      <c r="J341" s="11">
        <f t="shared" si="85"/>
        <v>0</v>
      </c>
    </row>
    <row r="342" spans="1:10" ht="15.75">
      <c r="A342" s="14"/>
      <c r="B342" s="76"/>
      <c r="C342" s="9"/>
      <c r="D342" s="91"/>
      <c r="E342" s="47"/>
      <c r="F342" s="65"/>
      <c r="G342" s="70"/>
      <c r="H342" s="11"/>
      <c r="I342" s="18"/>
      <c r="J342" s="11"/>
    </row>
    <row r="343" spans="1:10">
      <c r="A343" s="14"/>
      <c r="B343" s="105" t="s">
        <v>53</v>
      </c>
      <c r="C343" s="9"/>
      <c r="D343" s="91"/>
      <c r="E343" s="47"/>
      <c r="F343" s="65"/>
      <c r="G343" s="70"/>
      <c r="H343" s="23"/>
      <c r="I343" s="18"/>
      <c r="J343" s="11"/>
    </row>
    <row r="344" spans="1:10">
      <c r="A344" s="14"/>
      <c r="B344" s="120" t="s">
        <v>346</v>
      </c>
      <c r="C344" s="132">
        <v>100</v>
      </c>
      <c r="D344" s="120" t="s">
        <v>35</v>
      </c>
      <c r="E344" s="47">
        <v>1350000</v>
      </c>
      <c r="F344" s="64">
        <f t="shared" ref="F344:F354" si="86">+H344</f>
        <v>1</v>
      </c>
      <c r="G344" s="47">
        <v>1350000</v>
      </c>
      <c r="H344" s="11">
        <v>1</v>
      </c>
      <c r="I344" s="10">
        <f t="shared" ref="I344:I354" si="87">+E344-G344</f>
        <v>0</v>
      </c>
      <c r="J344" s="11">
        <f t="shared" ref="J344:J354" si="88">100%-H344</f>
        <v>0</v>
      </c>
    </row>
    <row r="345" spans="1:10">
      <c r="A345" s="14"/>
      <c r="B345" s="72" t="s">
        <v>340</v>
      </c>
      <c r="C345" s="132">
        <v>100</v>
      </c>
      <c r="D345" s="120" t="s">
        <v>35</v>
      </c>
      <c r="E345" s="47">
        <v>2000000</v>
      </c>
      <c r="F345" s="64">
        <f t="shared" si="86"/>
        <v>1</v>
      </c>
      <c r="G345" s="47">
        <v>2000000</v>
      </c>
      <c r="H345" s="11">
        <v>1</v>
      </c>
      <c r="I345" s="10">
        <f t="shared" si="87"/>
        <v>0</v>
      </c>
      <c r="J345" s="11">
        <f t="shared" si="88"/>
        <v>0</v>
      </c>
    </row>
    <row r="346" spans="1:10" ht="15.75">
      <c r="A346" s="14"/>
      <c r="B346" s="77" t="s">
        <v>341</v>
      </c>
      <c r="C346" s="132">
        <v>1</v>
      </c>
      <c r="D346" s="120" t="s">
        <v>115</v>
      </c>
      <c r="E346" s="47">
        <v>1500000</v>
      </c>
      <c r="F346" s="64">
        <f t="shared" si="86"/>
        <v>1</v>
      </c>
      <c r="G346" s="47">
        <v>1500000</v>
      </c>
      <c r="H346" s="11">
        <v>1</v>
      </c>
      <c r="I346" s="10">
        <f t="shared" si="87"/>
        <v>0</v>
      </c>
      <c r="J346" s="11">
        <f t="shared" si="88"/>
        <v>0</v>
      </c>
    </row>
    <row r="347" spans="1:10" ht="15.75">
      <c r="A347" s="14"/>
      <c r="B347" s="77" t="s">
        <v>26</v>
      </c>
      <c r="C347" s="132">
        <v>10</v>
      </c>
      <c r="D347" s="120" t="s">
        <v>134</v>
      </c>
      <c r="E347" s="47">
        <v>2500000</v>
      </c>
      <c r="F347" s="64">
        <f t="shared" si="86"/>
        <v>1</v>
      </c>
      <c r="G347" s="47">
        <v>2500000</v>
      </c>
      <c r="H347" s="11">
        <v>1</v>
      </c>
      <c r="I347" s="10">
        <f t="shared" si="87"/>
        <v>0</v>
      </c>
      <c r="J347" s="11">
        <f t="shared" si="88"/>
        <v>0</v>
      </c>
    </row>
    <row r="348" spans="1:10" ht="15.75">
      <c r="A348" s="14"/>
      <c r="B348" s="77" t="s">
        <v>28</v>
      </c>
      <c r="C348" s="132">
        <v>1</v>
      </c>
      <c r="D348" s="120" t="s">
        <v>120</v>
      </c>
      <c r="E348" s="47">
        <v>2500000</v>
      </c>
      <c r="F348" s="64">
        <f t="shared" si="86"/>
        <v>0</v>
      </c>
      <c r="G348" s="47"/>
      <c r="H348" s="11">
        <v>0</v>
      </c>
      <c r="I348" s="10">
        <f t="shared" si="87"/>
        <v>2500000</v>
      </c>
      <c r="J348" s="11">
        <f t="shared" si="88"/>
        <v>1</v>
      </c>
    </row>
    <row r="349" spans="1:10" ht="15.75">
      <c r="A349" s="14"/>
      <c r="B349" s="77" t="s">
        <v>29</v>
      </c>
      <c r="C349" s="132">
        <v>1</v>
      </c>
      <c r="D349" s="120" t="s">
        <v>120</v>
      </c>
      <c r="E349" s="47">
        <v>750000</v>
      </c>
      <c r="F349" s="64">
        <f t="shared" si="86"/>
        <v>1</v>
      </c>
      <c r="G349" s="47">
        <v>750000</v>
      </c>
      <c r="H349" s="11">
        <v>1</v>
      </c>
      <c r="I349" s="10">
        <f t="shared" si="87"/>
        <v>0</v>
      </c>
      <c r="J349" s="11">
        <f t="shared" si="88"/>
        <v>0</v>
      </c>
    </row>
    <row r="350" spans="1:10" ht="15.75">
      <c r="A350" s="14"/>
      <c r="B350" s="118" t="s">
        <v>96</v>
      </c>
      <c r="C350" s="155">
        <v>12</v>
      </c>
      <c r="D350" s="149" t="s">
        <v>135</v>
      </c>
      <c r="E350" s="47">
        <v>3000000</v>
      </c>
      <c r="F350" s="64">
        <f t="shared" si="86"/>
        <v>1</v>
      </c>
      <c r="G350" s="47">
        <v>3000000</v>
      </c>
      <c r="H350" s="11">
        <v>1</v>
      </c>
      <c r="I350" s="10">
        <f t="shared" si="87"/>
        <v>0</v>
      </c>
      <c r="J350" s="11">
        <f t="shared" si="88"/>
        <v>0</v>
      </c>
    </row>
    <row r="351" spans="1:10" ht="15.75">
      <c r="A351" s="14"/>
      <c r="B351" s="77" t="s">
        <v>94</v>
      </c>
      <c r="C351" s="132">
        <v>1</v>
      </c>
      <c r="D351" s="120" t="s">
        <v>120</v>
      </c>
      <c r="E351" s="47">
        <v>1000000</v>
      </c>
      <c r="F351" s="64">
        <f t="shared" si="86"/>
        <v>1</v>
      </c>
      <c r="G351" s="47">
        <v>1000000</v>
      </c>
      <c r="H351" s="11">
        <v>1</v>
      </c>
      <c r="I351" s="10">
        <f t="shared" si="87"/>
        <v>0</v>
      </c>
      <c r="J351" s="11">
        <f t="shared" si="88"/>
        <v>0</v>
      </c>
    </row>
    <row r="352" spans="1:10" ht="15.75">
      <c r="A352" s="14"/>
      <c r="B352" s="77" t="s">
        <v>32</v>
      </c>
      <c r="C352" s="132">
        <v>1</v>
      </c>
      <c r="D352" s="120" t="s">
        <v>120</v>
      </c>
      <c r="E352" s="47">
        <v>4800000</v>
      </c>
      <c r="F352" s="64">
        <f t="shared" si="86"/>
        <v>0</v>
      </c>
      <c r="G352" s="47"/>
      <c r="H352" s="11">
        <v>0</v>
      </c>
      <c r="I352" s="10">
        <f t="shared" si="87"/>
        <v>4800000</v>
      </c>
      <c r="J352" s="11">
        <f t="shared" si="88"/>
        <v>1</v>
      </c>
    </row>
    <row r="353" spans="1:10" ht="15.75">
      <c r="A353" s="14"/>
      <c r="B353" s="118" t="s">
        <v>37</v>
      </c>
      <c r="C353" s="155">
        <v>8</v>
      </c>
      <c r="D353" s="149" t="s">
        <v>134</v>
      </c>
      <c r="E353" s="47">
        <v>3600000</v>
      </c>
      <c r="F353" s="64">
        <f t="shared" si="86"/>
        <v>1</v>
      </c>
      <c r="G353" s="47">
        <v>3600000</v>
      </c>
      <c r="H353" s="11">
        <v>1</v>
      </c>
      <c r="I353" s="10">
        <f t="shared" si="87"/>
        <v>0</v>
      </c>
      <c r="J353" s="11">
        <f t="shared" si="88"/>
        <v>0</v>
      </c>
    </row>
    <row r="354" spans="1:10" ht="15.75">
      <c r="A354" s="14"/>
      <c r="B354" s="77" t="s">
        <v>110</v>
      </c>
      <c r="C354" s="132">
        <v>2</v>
      </c>
      <c r="D354" s="120" t="s">
        <v>134</v>
      </c>
      <c r="E354" s="47">
        <v>7000000</v>
      </c>
      <c r="F354" s="64">
        <f t="shared" si="86"/>
        <v>1</v>
      </c>
      <c r="G354" s="47">
        <v>7000000</v>
      </c>
      <c r="H354" s="11">
        <v>1</v>
      </c>
      <c r="I354" s="10">
        <f t="shared" si="87"/>
        <v>0</v>
      </c>
      <c r="J354" s="11">
        <f t="shared" si="88"/>
        <v>0</v>
      </c>
    </row>
    <row r="355" spans="1:10">
      <c r="A355" s="14"/>
      <c r="B355" s="16"/>
      <c r="C355" s="9"/>
      <c r="D355" s="91"/>
      <c r="E355" s="47"/>
      <c r="F355" s="65"/>
      <c r="G355" s="70"/>
      <c r="H355" s="11"/>
      <c r="I355" s="18"/>
      <c r="J355" s="11"/>
    </row>
    <row r="356" spans="1:10">
      <c r="A356" s="14"/>
      <c r="B356" s="105" t="s">
        <v>54</v>
      </c>
      <c r="C356" s="9"/>
      <c r="D356" s="91"/>
      <c r="E356" s="47"/>
      <c r="F356" s="65"/>
      <c r="G356" s="70"/>
      <c r="H356" s="23"/>
      <c r="I356" s="18"/>
      <c r="J356" s="11"/>
    </row>
    <row r="357" spans="1:10">
      <c r="A357" s="14"/>
      <c r="B357" s="151" t="s">
        <v>26</v>
      </c>
      <c r="C357" s="131">
        <v>14</v>
      </c>
      <c r="D357" s="72" t="s">
        <v>134</v>
      </c>
      <c r="E357" s="47">
        <v>3500000</v>
      </c>
      <c r="F357" s="64">
        <f t="shared" ref="F357:F370" si="89">+H357</f>
        <v>1</v>
      </c>
      <c r="G357" s="47">
        <v>3500000</v>
      </c>
      <c r="H357" s="11">
        <v>1</v>
      </c>
      <c r="I357" s="10">
        <f t="shared" ref="I357:I364" si="90">+E357-G357</f>
        <v>0</v>
      </c>
      <c r="J357" s="11">
        <f t="shared" ref="J357:J370" si="91">100%-H357</f>
        <v>0</v>
      </c>
    </row>
    <row r="358" spans="1:10">
      <c r="A358" s="14"/>
      <c r="B358" s="150" t="s">
        <v>348</v>
      </c>
      <c r="C358" s="131">
        <v>150</v>
      </c>
      <c r="D358" s="72" t="s">
        <v>35</v>
      </c>
      <c r="E358" s="47">
        <v>1500000</v>
      </c>
      <c r="F358" s="64">
        <f t="shared" si="89"/>
        <v>1</v>
      </c>
      <c r="G358" s="47">
        <v>1500000</v>
      </c>
      <c r="H358" s="11">
        <v>1</v>
      </c>
      <c r="I358" s="10">
        <f t="shared" si="90"/>
        <v>0</v>
      </c>
      <c r="J358" s="11">
        <f t="shared" si="91"/>
        <v>0</v>
      </c>
    </row>
    <row r="359" spans="1:10">
      <c r="A359" s="14"/>
      <c r="B359" s="150" t="s">
        <v>148</v>
      </c>
      <c r="C359" s="131">
        <v>150</v>
      </c>
      <c r="D359" s="72" t="s">
        <v>35</v>
      </c>
      <c r="E359" s="47">
        <v>1500000</v>
      </c>
      <c r="F359" s="64">
        <f t="shared" si="89"/>
        <v>1</v>
      </c>
      <c r="G359" s="47">
        <v>1500000</v>
      </c>
      <c r="H359" s="11">
        <v>1</v>
      </c>
      <c r="I359" s="10">
        <f t="shared" si="90"/>
        <v>0</v>
      </c>
      <c r="J359" s="11">
        <f t="shared" si="91"/>
        <v>0</v>
      </c>
    </row>
    <row r="360" spans="1:10">
      <c r="A360" s="14"/>
      <c r="B360" s="150" t="s">
        <v>341</v>
      </c>
      <c r="C360" s="131">
        <v>1</v>
      </c>
      <c r="D360" s="72" t="s">
        <v>115</v>
      </c>
      <c r="E360" s="47">
        <v>1500000</v>
      </c>
      <c r="F360" s="64">
        <f t="shared" si="89"/>
        <v>1</v>
      </c>
      <c r="G360" s="47">
        <v>1500000</v>
      </c>
      <c r="H360" s="11">
        <v>1</v>
      </c>
      <c r="I360" s="10">
        <f t="shared" si="90"/>
        <v>0</v>
      </c>
      <c r="J360" s="11">
        <f t="shared" si="91"/>
        <v>0</v>
      </c>
    </row>
    <row r="361" spans="1:10">
      <c r="A361" s="14"/>
      <c r="B361" s="151" t="s">
        <v>28</v>
      </c>
      <c r="C361" s="131">
        <v>1</v>
      </c>
      <c r="D361" s="72" t="s">
        <v>115</v>
      </c>
      <c r="E361" s="47">
        <v>2500000</v>
      </c>
      <c r="F361" s="64">
        <f t="shared" si="89"/>
        <v>0</v>
      </c>
      <c r="G361" s="47"/>
      <c r="H361" s="11">
        <v>0</v>
      </c>
      <c r="I361" s="10">
        <f t="shared" si="90"/>
        <v>2500000</v>
      </c>
      <c r="J361" s="11">
        <f t="shared" si="91"/>
        <v>1</v>
      </c>
    </row>
    <row r="362" spans="1:10">
      <c r="A362" s="14"/>
      <c r="B362" s="151" t="s">
        <v>29</v>
      </c>
      <c r="C362" s="131">
        <v>1</v>
      </c>
      <c r="D362" s="72" t="s">
        <v>115</v>
      </c>
      <c r="E362" s="47">
        <v>750000</v>
      </c>
      <c r="F362" s="64">
        <f t="shared" si="89"/>
        <v>1</v>
      </c>
      <c r="G362" s="47">
        <v>750000</v>
      </c>
      <c r="H362" s="11">
        <v>1</v>
      </c>
      <c r="I362" s="10">
        <f t="shared" si="90"/>
        <v>0</v>
      </c>
      <c r="J362" s="11">
        <f t="shared" si="91"/>
        <v>0</v>
      </c>
    </row>
    <row r="363" spans="1:10">
      <c r="A363" s="14"/>
      <c r="B363" s="150" t="s">
        <v>83</v>
      </c>
      <c r="C363" s="131">
        <v>1</v>
      </c>
      <c r="D363" s="72" t="s">
        <v>120</v>
      </c>
      <c r="E363" s="47">
        <v>500000</v>
      </c>
      <c r="F363" s="64">
        <f t="shared" si="89"/>
        <v>1</v>
      </c>
      <c r="G363" s="47">
        <v>500000</v>
      </c>
      <c r="H363" s="11">
        <v>1</v>
      </c>
      <c r="I363" s="10">
        <f t="shared" si="90"/>
        <v>0</v>
      </c>
      <c r="J363" s="11">
        <f t="shared" si="91"/>
        <v>0</v>
      </c>
    </row>
    <row r="364" spans="1:10">
      <c r="A364" s="14"/>
      <c r="B364" s="151" t="s">
        <v>23</v>
      </c>
      <c r="C364" s="156">
        <v>12</v>
      </c>
      <c r="D364" s="119" t="s">
        <v>135</v>
      </c>
      <c r="E364" s="47">
        <v>3000000</v>
      </c>
      <c r="F364" s="64">
        <f t="shared" si="89"/>
        <v>1</v>
      </c>
      <c r="G364" s="47">
        <v>3000000</v>
      </c>
      <c r="H364" s="11">
        <v>1</v>
      </c>
      <c r="I364" s="10">
        <f t="shared" si="90"/>
        <v>0</v>
      </c>
      <c r="J364" s="11">
        <f t="shared" si="91"/>
        <v>0</v>
      </c>
    </row>
    <row r="365" spans="1:10">
      <c r="A365" s="14"/>
      <c r="B365" s="150" t="s">
        <v>50</v>
      </c>
      <c r="C365" s="131">
        <v>1</v>
      </c>
      <c r="D365" s="72" t="s">
        <v>120</v>
      </c>
      <c r="E365" s="47">
        <v>196400</v>
      </c>
      <c r="F365" s="64">
        <f t="shared" si="89"/>
        <v>1</v>
      </c>
      <c r="G365" s="47">
        <v>196400</v>
      </c>
      <c r="H365" s="11">
        <v>1</v>
      </c>
      <c r="I365" s="18">
        <f>SUM(E365-G365)</f>
        <v>0</v>
      </c>
      <c r="J365" s="11">
        <f t="shared" si="91"/>
        <v>0</v>
      </c>
    </row>
    <row r="366" spans="1:10">
      <c r="A366" s="14"/>
      <c r="B366" s="150" t="s">
        <v>97</v>
      </c>
      <c r="C366" s="131">
        <v>1</v>
      </c>
      <c r="D366" s="72" t="s">
        <v>126</v>
      </c>
      <c r="E366" s="47">
        <v>453600</v>
      </c>
      <c r="F366" s="64">
        <f t="shared" si="89"/>
        <v>1</v>
      </c>
      <c r="G366" s="47">
        <v>453600</v>
      </c>
      <c r="H366" s="11">
        <v>1</v>
      </c>
      <c r="I366" s="18">
        <f>SUM(E366-G366)</f>
        <v>0</v>
      </c>
      <c r="J366" s="11">
        <f t="shared" si="91"/>
        <v>0</v>
      </c>
    </row>
    <row r="367" spans="1:10">
      <c r="A367" s="14"/>
      <c r="B367" s="150" t="s">
        <v>94</v>
      </c>
      <c r="C367" s="131">
        <v>1</v>
      </c>
      <c r="D367" s="72" t="s">
        <v>115</v>
      </c>
      <c r="E367" s="47">
        <v>1000000</v>
      </c>
      <c r="F367" s="64">
        <f t="shared" si="89"/>
        <v>1</v>
      </c>
      <c r="G367" s="47">
        <v>1000000</v>
      </c>
      <c r="H367" s="11">
        <v>1</v>
      </c>
      <c r="I367" s="18">
        <f>SUM(E367-G367)</f>
        <v>0</v>
      </c>
      <c r="J367" s="11">
        <f t="shared" si="91"/>
        <v>0</v>
      </c>
    </row>
    <row r="368" spans="1:10">
      <c r="A368" s="14"/>
      <c r="B368" s="150" t="s">
        <v>32</v>
      </c>
      <c r="C368" s="131">
        <v>1</v>
      </c>
      <c r="D368" s="72" t="s">
        <v>115</v>
      </c>
      <c r="E368" s="47">
        <v>4800000</v>
      </c>
      <c r="F368" s="64">
        <f t="shared" si="89"/>
        <v>0</v>
      </c>
      <c r="G368" s="47"/>
      <c r="H368" s="11">
        <v>0</v>
      </c>
      <c r="I368" s="18">
        <f t="shared" ref="I368:I370" si="92">SUM(E368-G368)</f>
        <v>4800000</v>
      </c>
      <c r="J368" s="11">
        <f t="shared" si="91"/>
        <v>1</v>
      </c>
    </row>
    <row r="369" spans="1:10">
      <c r="A369" s="14"/>
      <c r="B369" s="150" t="s">
        <v>110</v>
      </c>
      <c r="C369" s="131">
        <v>2</v>
      </c>
      <c r="D369" s="72" t="s">
        <v>126</v>
      </c>
      <c r="E369" s="47">
        <v>7000000</v>
      </c>
      <c r="F369" s="64">
        <f t="shared" si="89"/>
        <v>1</v>
      </c>
      <c r="G369" s="47">
        <v>7000000</v>
      </c>
      <c r="H369" s="11">
        <v>1</v>
      </c>
      <c r="I369" s="18">
        <f t="shared" si="92"/>
        <v>0</v>
      </c>
      <c r="J369" s="11">
        <f t="shared" si="91"/>
        <v>0</v>
      </c>
    </row>
    <row r="370" spans="1:10">
      <c r="A370" s="14"/>
      <c r="B370" s="151" t="s">
        <v>36</v>
      </c>
      <c r="C370" s="156">
        <v>4</v>
      </c>
      <c r="D370" s="119" t="s">
        <v>126</v>
      </c>
      <c r="E370" s="47">
        <v>1800000</v>
      </c>
      <c r="F370" s="64">
        <f t="shared" si="89"/>
        <v>1</v>
      </c>
      <c r="G370" s="47">
        <v>1800000</v>
      </c>
      <c r="H370" s="11">
        <v>1</v>
      </c>
      <c r="I370" s="18">
        <f t="shared" si="92"/>
        <v>0</v>
      </c>
      <c r="J370" s="11">
        <f t="shared" si="91"/>
        <v>0</v>
      </c>
    </row>
    <row r="371" spans="1:10">
      <c r="A371" s="14"/>
      <c r="B371" s="16"/>
      <c r="C371" s="9"/>
      <c r="D371" s="91"/>
      <c r="E371" s="47"/>
      <c r="F371" s="65"/>
      <c r="G371" s="70"/>
      <c r="H371" s="11"/>
      <c r="I371" s="18"/>
      <c r="J371" s="11"/>
    </row>
    <row r="372" spans="1:10">
      <c r="A372" s="14"/>
      <c r="B372" s="105" t="s">
        <v>56</v>
      </c>
      <c r="C372" s="9"/>
      <c r="D372" s="91"/>
      <c r="E372" s="47"/>
      <c r="F372" s="65"/>
      <c r="G372" s="70"/>
      <c r="H372" s="23"/>
      <c r="I372" s="18"/>
      <c r="J372" s="11"/>
    </row>
    <row r="373" spans="1:10">
      <c r="A373" s="14"/>
      <c r="B373" s="150" t="s">
        <v>349</v>
      </c>
      <c r="C373" s="152">
        <v>150</v>
      </c>
      <c r="D373" s="150" t="s">
        <v>35</v>
      </c>
      <c r="E373" s="47">
        <v>1500000</v>
      </c>
      <c r="F373" s="64">
        <f t="shared" ref="F373:F386" si="93">+H373</f>
        <v>1</v>
      </c>
      <c r="G373" s="47">
        <v>1500000</v>
      </c>
      <c r="H373" s="11">
        <v>1</v>
      </c>
      <c r="I373" s="10">
        <f t="shared" ref="I373:I380" si="94">+E373-G373</f>
        <v>0</v>
      </c>
      <c r="J373" s="11">
        <f t="shared" ref="J373:J386" si="95">100%-H373</f>
        <v>0</v>
      </c>
    </row>
    <row r="374" spans="1:10">
      <c r="A374" s="14"/>
      <c r="B374" s="150" t="s">
        <v>350</v>
      </c>
      <c r="C374" s="152">
        <v>150</v>
      </c>
      <c r="D374" s="150" t="s">
        <v>35</v>
      </c>
      <c r="E374" s="47">
        <v>1500000</v>
      </c>
      <c r="F374" s="64">
        <f t="shared" si="93"/>
        <v>1</v>
      </c>
      <c r="G374" s="47">
        <v>1500000</v>
      </c>
      <c r="H374" s="11">
        <v>1</v>
      </c>
      <c r="I374" s="10">
        <f t="shared" si="94"/>
        <v>0</v>
      </c>
      <c r="J374" s="11">
        <f t="shared" si="95"/>
        <v>0</v>
      </c>
    </row>
    <row r="375" spans="1:10">
      <c r="A375" s="14"/>
      <c r="B375" s="150" t="s">
        <v>26</v>
      </c>
      <c r="C375" s="152">
        <v>13</v>
      </c>
      <c r="D375" s="150" t="s">
        <v>134</v>
      </c>
      <c r="E375" s="47">
        <v>3250000</v>
      </c>
      <c r="F375" s="64">
        <f t="shared" si="93"/>
        <v>1</v>
      </c>
      <c r="G375" s="47">
        <v>3250000</v>
      </c>
      <c r="H375" s="11">
        <v>1</v>
      </c>
      <c r="I375" s="10">
        <f t="shared" si="94"/>
        <v>0</v>
      </c>
      <c r="J375" s="11">
        <f t="shared" si="95"/>
        <v>0</v>
      </c>
    </row>
    <row r="376" spans="1:10">
      <c r="A376" s="14"/>
      <c r="B376" s="150" t="s">
        <v>341</v>
      </c>
      <c r="C376" s="152">
        <v>1</v>
      </c>
      <c r="D376" s="150" t="s">
        <v>115</v>
      </c>
      <c r="E376" s="47">
        <v>1500000</v>
      </c>
      <c r="F376" s="64">
        <f t="shared" si="93"/>
        <v>1</v>
      </c>
      <c r="G376" s="47">
        <v>1500000</v>
      </c>
      <c r="H376" s="11">
        <v>1</v>
      </c>
      <c r="I376" s="10">
        <f t="shared" si="94"/>
        <v>0</v>
      </c>
      <c r="J376" s="11">
        <f t="shared" si="95"/>
        <v>0</v>
      </c>
    </row>
    <row r="377" spans="1:10">
      <c r="A377" s="14"/>
      <c r="B377" s="150" t="s">
        <v>28</v>
      </c>
      <c r="C377" s="152">
        <v>1</v>
      </c>
      <c r="D377" s="150" t="s">
        <v>115</v>
      </c>
      <c r="E377" s="47">
        <v>2500000</v>
      </c>
      <c r="F377" s="64">
        <f t="shared" si="93"/>
        <v>0</v>
      </c>
      <c r="G377" s="47"/>
      <c r="H377" s="11">
        <v>0</v>
      </c>
      <c r="I377" s="10">
        <f t="shared" si="94"/>
        <v>2500000</v>
      </c>
      <c r="J377" s="11">
        <f t="shared" si="95"/>
        <v>1</v>
      </c>
    </row>
    <row r="378" spans="1:10">
      <c r="A378" s="14"/>
      <c r="B378" s="150" t="s">
        <v>29</v>
      </c>
      <c r="C378" s="152">
        <v>1</v>
      </c>
      <c r="D378" s="150" t="s">
        <v>115</v>
      </c>
      <c r="E378" s="47">
        <v>750000</v>
      </c>
      <c r="F378" s="64">
        <f t="shared" si="93"/>
        <v>1</v>
      </c>
      <c r="G378" s="47">
        <v>750000</v>
      </c>
      <c r="H378" s="11">
        <v>1</v>
      </c>
      <c r="I378" s="10">
        <f t="shared" si="94"/>
        <v>0</v>
      </c>
      <c r="J378" s="11">
        <f t="shared" si="95"/>
        <v>0</v>
      </c>
    </row>
    <row r="379" spans="1:10">
      <c r="A379" s="14"/>
      <c r="B379" s="151" t="s">
        <v>33</v>
      </c>
      <c r="C379" s="154">
        <v>1</v>
      </c>
      <c r="D379" s="151" t="s">
        <v>120</v>
      </c>
      <c r="E379" s="47">
        <v>246400</v>
      </c>
      <c r="F379" s="64">
        <f t="shared" si="93"/>
        <v>1</v>
      </c>
      <c r="G379" s="47">
        <v>246400</v>
      </c>
      <c r="H379" s="11">
        <v>1</v>
      </c>
      <c r="I379" s="10">
        <f t="shared" si="94"/>
        <v>0</v>
      </c>
      <c r="J379" s="11">
        <f t="shared" si="95"/>
        <v>0</v>
      </c>
    </row>
    <row r="380" spans="1:10">
      <c r="A380" s="14"/>
      <c r="B380" s="150" t="s">
        <v>83</v>
      </c>
      <c r="C380" s="152">
        <v>1</v>
      </c>
      <c r="D380" s="150" t="s">
        <v>120</v>
      </c>
      <c r="E380" s="47">
        <v>500000</v>
      </c>
      <c r="F380" s="64">
        <f t="shared" si="93"/>
        <v>1</v>
      </c>
      <c r="G380" s="47">
        <v>500000</v>
      </c>
      <c r="H380" s="11">
        <v>1</v>
      </c>
      <c r="I380" s="10">
        <f t="shared" si="94"/>
        <v>0</v>
      </c>
      <c r="J380" s="11">
        <f t="shared" si="95"/>
        <v>0</v>
      </c>
    </row>
    <row r="381" spans="1:10">
      <c r="A381" s="14"/>
      <c r="B381" s="150" t="s">
        <v>23</v>
      </c>
      <c r="C381" s="152">
        <v>12</v>
      </c>
      <c r="D381" s="150" t="s">
        <v>135</v>
      </c>
      <c r="E381" s="47">
        <v>3000000</v>
      </c>
      <c r="F381" s="64">
        <f t="shared" si="93"/>
        <v>1</v>
      </c>
      <c r="G381" s="47">
        <v>3000000</v>
      </c>
      <c r="H381" s="11">
        <v>1</v>
      </c>
      <c r="I381" s="18">
        <f>SUM(E381-G381)</f>
        <v>0</v>
      </c>
      <c r="J381" s="11">
        <f t="shared" si="95"/>
        <v>0</v>
      </c>
    </row>
    <row r="382" spans="1:10">
      <c r="A382" s="14"/>
      <c r="B382" s="150" t="s">
        <v>25</v>
      </c>
      <c r="C382" s="152">
        <v>1</v>
      </c>
      <c r="D382" s="150" t="s">
        <v>115</v>
      </c>
      <c r="E382" s="47">
        <v>1200000</v>
      </c>
      <c r="F382" s="64">
        <f t="shared" si="93"/>
        <v>1</v>
      </c>
      <c r="G382" s="47">
        <v>1200000</v>
      </c>
      <c r="H382" s="11">
        <v>1</v>
      </c>
      <c r="I382" s="18">
        <f>SUM(E382-G382)</f>
        <v>0</v>
      </c>
      <c r="J382" s="11">
        <f t="shared" si="95"/>
        <v>0</v>
      </c>
    </row>
    <row r="383" spans="1:10">
      <c r="A383" s="14"/>
      <c r="B383" s="150" t="s">
        <v>27</v>
      </c>
      <c r="C383" s="152">
        <v>1</v>
      </c>
      <c r="D383" s="150" t="s">
        <v>120</v>
      </c>
      <c r="E383" s="47">
        <v>4800000</v>
      </c>
      <c r="F383" s="64">
        <f t="shared" si="93"/>
        <v>0</v>
      </c>
      <c r="G383" s="47"/>
      <c r="H383" s="11">
        <v>0</v>
      </c>
      <c r="I383" s="18">
        <f>SUM(E383-G383)</f>
        <v>4800000</v>
      </c>
      <c r="J383" s="11">
        <f t="shared" si="95"/>
        <v>1</v>
      </c>
    </row>
    <row r="384" spans="1:10">
      <c r="A384" s="14"/>
      <c r="B384" s="150" t="s">
        <v>98</v>
      </c>
      <c r="C384" s="152">
        <v>1</v>
      </c>
      <c r="D384" s="150" t="s">
        <v>126</v>
      </c>
      <c r="E384" s="47">
        <v>453600</v>
      </c>
      <c r="F384" s="64">
        <f t="shared" si="93"/>
        <v>1</v>
      </c>
      <c r="G384" s="47">
        <v>453600</v>
      </c>
      <c r="H384" s="11">
        <v>1</v>
      </c>
      <c r="I384" s="18">
        <f t="shared" ref="I384:I386" si="96">SUM(E384-G384)</f>
        <v>0</v>
      </c>
      <c r="J384" s="11">
        <f t="shared" si="95"/>
        <v>0</v>
      </c>
    </row>
    <row r="385" spans="1:10">
      <c r="A385" s="14"/>
      <c r="B385" s="150" t="s">
        <v>110</v>
      </c>
      <c r="C385" s="152">
        <v>2</v>
      </c>
      <c r="D385" s="150" t="s">
        <v>126</v>
      </c>
      <c r="E385" s="47">
        <v>7000000</v>
      </c>
      <c r="F385" s="64">
        <f t="shared" si="93"/>
        <v>1</v>
      </c>
      <c r="G385" s="47">
        <v>7000000</v>
      </c>
      <c r="H385" s="11">
        <v>1</v>
      </c>
      <c r="I385" s="18">
        <f t="shared" si="96"/>
        <v>0</v>
      </c>
      <c r="J385" s="11">
        <f t="shared" si="95"/>
        <v>0</v>
      </c>
    </row>
    <row r="386" spans="1:10">
      <c r="A386" s="14"/>
      <c r="B386" s="151" t="s">
        <v>37</v>
      </c>
      <c r="C386" s="154">
        <v>4</v>
      </c>
      <c r="D386" s="151" t="s">
        <v>134</v>
      </c>
      <c r="E386" s="47">
        <v>1800000</v>
      </c>
      <c r="F386" s="64">
        <f t="shared" si="93"/>
        <v>1</v>
      </c>
      <c r="G386" s="47">
        <v>1800000</v>
      </c>
      <c r="H386" s="11">
        <v>1</v>
      </c>
      <c r="I386" s="18">
        <f t="shared" si="96"/>
        <v>0</v>
      </c>
      <c r="J386" s="11">
        <f t="shared" si="95"/>
        <v>0</v>
      </c>
    </row>
    <row r="387" spans="1:10">
      <c r="A387" s="14"/>
      <c r="B387" s="16"/>
      <c r="C387" s="9"/>
      <c r="D387" s="91"/>
      <c r="E387" s="47"/>
      <c r="F387" s="65"/>
      <c r="G387" s="70"/>
      <c r="H387" s="11"/>
      <c r="I387" s="18"/>
      <c r="J387" s="11"/>
    </row>
    <row r="388" spans="1:10">
      <c r="A388" s="14"/>
      <c r="B388" s="105" t="s">
        <v>55</v>
      </c>
      <c r="C388" s="9"/>
      <c r="D388" s="91"/>
      <c r="E388" s="47"/>
      <c r="F388" s="65"/>
      <c r="G388" s="70"/>
      <c r="H388" s="23"/>
      <c r="I388" s="18"/>
      <c r="J388" s="11"/>
    </row>
    <row r="389" spans="1:10">
      <c r="A389" s="14"/>
      <c r="B389" s="157" t="s">
        <v>351</v>
      </c>
      <c r="C389" s="159">
        <v>100</v>
      </c>
      <c r="D389" s="160" t="s">
        <v>35</v>
      </c>
      <c r="E389" s="47">
        <v>1000000</v>
      </c>
      <c r="F389" s="64">
        <f t="shared" ref="F389:F400" si="97">+H389</f>
        <v>1</v>
      </c>
      <c r="G389" s="47">
        <v>1000000</v>
      </c>
      <c r="H389" s="11">
        <v>1</v>
      </c>
      <c r="I389" s="10">
        <f t="shared" ref="I389:I396" si="98">+E389-G389</f>
        <v>0</v>
      </c>
      <c r="J389" s="11">
        <f t="shared" ref="J389:J400" si="99">100%-H389</f>
        <v>0</v>
      </c>
    </row>
    <row r="390" spans="1:10">
      <c r="A390" s="14"/>
      <c r="B390" s="157" t="s">
        <v>352</v>
      </c>
      <c r="C390" s="159">
        <v>100</v>
      </c>
      <c r="D390" s="160" t="s">
        <v>35</v>
      </c>
      <c r="E390" s="47">
        <v>1000000</v>
      </c>
      <c r="F390" s="64">
        <f t="shared" si="97"/>
        <v>1</v>
      </c>
      <c r="G390" s="47">
        <v>1000000</v>
      </c>
      <c r="H390" s="11">
        <v>1</v>
      </c>
      <c r="I390" s="10">
        <f t="shared" si="98"/>
        <v>0</v>
      </c>
      <c r="J390" s="11">
        <f t="shared" si="99"/>
        <v>0</v>
      </c>
    </row>
    <row r="391" spans="1:10">
      <c r="A391" s="14"/>
      <c r="B391" s="157" t="s">
        <v>26</v>
      </c>
      <c r="C391" s="159">
        <v>7</v>
      </c>
      <c r="D391" s="160" t="s">
        <v>126</v>
      </c>
      <c r="E391" s="47">
        <v>1750000</v>
      </c>
      <c r="F391" s="64">
        <f t="shared" si="97"/>
        <v>1</v>
      </c>
      <c r="G391" s="47">
        <v>1750000</v>
      </c>
      <c r="H391" s="11">
        <v>1</v>
      </c>
      <c r="I391" s="10">
        <f t="shared" si="98"/>
        <v>0</v>
      </c>
      <c r="J391" s="11">
        <f t="shared" si="99"/>
        <v>0</v>
      </c>
    </row>
    <row r="392" spans="1:10">
      <c r="A392" s="14"/>
      <c r="B392" s="150" t="s">
        <v>341</v>
      </c>
      <c r="C392" s="161">
        <v>1</v>
      </c>
      <c r="D392" s="162" t="s">
        <v>115</v>
      </c>
      <c r="E392" s="47">
        <v>1500000</v>
      </c>
      <c r="F392" s="64">
        <f t="shared" si="97"/>
        <v>1</v>
      </c>
      <c r="G392" s="47">
        <v>1500000</v>
      </c>
      <c r="H392" s="11">
        <v>1</v>
      </c>
      <c r="I392" s="10">
        <f t="shared" si="98"/>
        <v>0</v>
      </c>
      <c r="J392" s="11">
        <f t="shared" si="99"/>
        <v>0</v>
      </c>
    </row>
    <row r="393" spans="1:10">
      <c r="A393" s="14"/>
      <c r="B393" s="158" t="s">
        <v>30</v>
      </c>
      <c r="C393" s="161">
        <v>1</v>
      </c>
      <c r="D393" s="162" t="s">
        <v>115</v>
      </c>
      <c r="E393" s="47">
        <v>121200</v>
      </c>
      <c r="F393" s="64">
        <f t="shared" si="97"/>
        <v>1</v>
      </c>
      <c r="G393" s="47">
        <v>121200</v>
      </c>
      <c r="H393" s="11">
        <v>1</v>
      </c>
      <c r="I393" s="10">
        <f t="shared" si="98"/>
        <v>0</v>
      </c>
      <c r="J393" s="11">
        <f t="shared" si="99"/>
        <v>0</v>
      </c>
    </row>
    <row r="394" spans="1:10">
      <c r="A394" s="14"/>
      <c r="B394" s="150" t="s">
        <v>96</v>
      </c>
      <c r="C394" s="161">
        <v>12</v>
      </c>
      <c r="D394" s="162" t="s">
        <v>135</v>
      </c>
      <c r="E394" s="47">
        <v>3000000</v>
      </c>
      <c r="F394" s="64">
        <f t="shared" si="97"/>
        <v>1</v>
      </c>
      <c r="G394" s="47">
        <v>3000000</v>
      </c>
      <c r="H394" s="11">
        <v>1</v>
      </c>
      <c r="I394" s="10">
        <f t="shared" si="98"/>
        <v>0</v>
      </c>
      <c r="J394" s="11">
        <f t="shared" si="99"/>
        <v>0</v>
      </c>
    </row>
    <row r="395" spans="1:10">
      <c r="A395" s="14"/>
      <c r="B395" s="150" t="s">
        <v>44</v>
      </c>
      <c r="C395" s="161">
        <v>1</v>
      </c>
      <c r="D395" s="162" t="s">
        <v>115</v>
      </c>
      <c r="E395" s="47">
        <v>2500000</v>
      </c>
      <c r="F395" s="64">
        <f t="shared" si="97"/>
        <v>0</v>
      </c>
      <c r="G395" s="47"/>
      <c r="H395" s="11">
        <v>0</v>
      </c>
      <c r="I395" s="10">
        <f t="shared" si="98"/>
        <v>2500000</v>
      </c>
      <c r="J395" s="11">
        <f t="shared" si="99"/>
        <v>1</v>
      </c>
    </row>
    <row r="396" spans="1:10">
      <c r="A396" s="14"/>
      <c r="B396" s="150" t="s">
        <v>25</v>
      </c>
      <c r="C396" s="163">
        <v>10</v>
      </c>
      <c r="D396" s="153" t="s">
        <v>136</v>
      </c>
      <c r="E396" s="47">
        <v>1000000</v>
      </c>
      <c r="F396" s="64">
        <f t="shared" si="97"/>
        <v>1</v>
      </c>
      <c r="G396" s="47">
        <v>1000000</v>
      </c>
      <c r="H396" s="11">
        <v>1</v>
      </c>
      <c r="I396" s="10">
        <f t="shared" si="98"/>
        <v>0</v>
      </c>
      <c r="J396" s="11">
        <f t="shared" si="99"/>
        <v>0</v>
      </c>
    </row>
    <row r="397" spans="1:10">
      <c r="A397" s="14"/>
      <c r="B397" s="150" t="s">
        <v>27</v>
      </c>
      <c r="C397" s="163">
        <v>1</v>
      </c>
      <c r="D397" s="153" t="s">
        <v>120</v>
      </c>
      <c r="E397" s="47">
        <v>4800000</v>
      </c>
      <c r="F397" s="64">
        <f t="shared" si="97"/>
        <v>0</v>
      </c>
      <c r="G397" s="47"/>
      <c r="H397" s="11">
        <v>0</v>
      </c>
      <c r="I397" s="18">
        <f>SUM(E397-G397)</f>
        <v>4800000</v>
      </c>
      <c r="J397" s="11">
        <f t="shared" si="99"/>
        <v>1</v>
      </c>
    </row>
    <row r="398" spans="1:10">
      <c r="A398" s="14"/>
      <c r="B398" s="150" t="s">
        <v>98</v>
      </c>
      <c r="C398" s="163">
        <v>8</v>
      </c>
      <c r="D398" s="153" t="s">
        <v>126</v>
      </c>
      <c r="E398" s="47">
        <v>3628800</v>
      </c>
      <c r="F398" s="64">
        <f t="shared" si="97"/>
        <v>1</v>
      </c>
      <c r="G398" s="47">
        <v>3628800</v>
      </c>
      <c r="H398" s="11">
        <v>1</v>
      </c>
      <c r="I398" s="18">
        <f t="shared" ref="I398:I400" si="100">SUM(E398-G398)</f>
        <v>0</v>
      </c>
      <c r="J398" s="11">
        <f t="shared" si="99"/>
        <v>0</v>
      </c>
    </row>
    <row r="399" spans="1:10">
      <c r="A399" s="14"/>
      <c r="B399" s="157" t="s">
        <v>34</v>
      </c>
      <c r="C399" s="159">
        <v>2</v>
      </c>
      <c r="D399" s="160" t="s">
        <v>126</v>
      </c>
      <c r="E399" s="47">
        <v>7000000</v>
      </c>
      <c r="F399" s="64">
        <f t="shared" si="97"/>
        <v>1</v>
      </c>
      <c r="G399" s="47">
        <v>7000000</v>
      </c>
      <c r="H399" s="11">
        <v>1</v>
      </c>
      <c r="I399" s="18">
        <f t="shared" si="100"/>
        <v>0</v>
      </c>
      <c r="J399" s="11">
        <f t="shared" si="99"/>
        <v>0</v>
      </c>
    </row>
    <row r="400" spans="1:10">
      <c r="A400" s="14"/>
      <c r="B400" s="158" t="s">
        <v>37</v>
      </c>
      <c r="C400" s="161">
        <v>6</v>
      </c>
      <c r="D400" s="162" t="s">
        <v>126</v>
      </c>
      <c r="E400" s="47">
        <v>2700000</v>
      </c>
      <c r="F400" s="64">
        <f t="shared" si="97"/>
        <v>1</v>
      </c>
      <c r="G400" s="47">
        <v>2700000</v>
      </c>
      <c r="H400" s="11">
        <v>1</v>
      </c>
      <c r="I400" s="18">
        <f t="shared" si="100"/>
        <v>0</v>
      </c>
      <c r="J400" s="11">
        <f t="shared" si="99"/>
        <v>0</v>
      </c>
    </row>
    <row r="401" spans="1:10" ht="15.75">
      <c r="A401" s="14"/>
      <c r="B401" s="76"/>
      <c r="C401" s="9"/>
      <c r="D401" s="91"/>
      <c r="E401" s="47"/>
      <c r="F401" s="65"/>
      <c r="G401" s="70"/>
      <c r="H401" s="11"/>
      <c r="I401" s="18"/>
      <c r="J401" s="11"/>
    </row>
    <row r="402" spans="1:10">
      <c r="A402" s="14"/>
      <c r="B402" s="105" t="s">
        <v>57</v>
      </c>
      <c r="C402" s="9"/>
      <c r="D402" s="91"/>
      <c r="E402" s="47"/>
      <c r="F402" s="65"/>
      <c r="G402" s="70"/>
      <c r="H402" s="23"/>
      <c r="I402" s="18"/>
      <c r="J402" s="11"/>
    </row>
    <row r="403" spans="1:10">
      <c r="A403" s="14"/>
      <c r="B403" s="72" t="s">
        <v>137</v>
      </c>
      <c r="C403" s="131">
        <v>100</v>
      </c>
      <c r="D403" s="72" t="s">
        <v>35</v>
      </c>
      <c r="E403" s="47">
        <v>1500000</v>
      </c>
      <c r="F403" s="64">
        <f t="shared" ref="F403:F414" si="101">+H403</f>
        <v>1</v>
      </c>
      <c r="G403" s="47">
        <v>1500000</v>
      </c>
      <c r="H403" s="11">
        <v>1</v>
      </c>
      <c r="I403" s="18">
        <f t="shared" ref="I403:I414" si="102">SUM(E403-G403)</f>
        <v>0</v>
      </c>
      <c r="J403" s="11">
        <f t="shared" ref="J403:J414" si="103">100%-H403</f>
        <v>0</v>
      </c>
    </row>
    <row r="404" spans="1:10">
      <c r="A404" s="14"/>
      <c r="B404" s="72" t="s">
        <v>353</v>
      </c>
      <c r="C404" s="131">
        <v>100</v>
      </c>
      <c r="D404" s="72" t="s">
        <v>35</v>
      </c>
      <c r="E404" s="47">
        <v>2000000</v>
      </c>
      <c r="F404" s="64">
        <f t="shared" si="101"/>
        <v>1</v>
      </c>
      <c r="G404" s="47">
        <v>2000000</v>
      </c>
      <c r="H404" s="11">
        <v>1</v>
      </c>
      <c r="I404" s="18">
        <f t="shared" si="102"/>
        <v>0</v>
      </c>
      <c r="J404" s="11">
        <f t="shared" si="103"/>
        <v>0</v>
      </c>
    </row>
    <row r="405" spans="1:10">
      <c r="A405" s="14"/>
      <c r="B405" s="119" t="s">
        <v>99</v>
      </c>
      <c r="C405" s="156">
        <v>12</v>
      </c>
      <c r="D405" s="119" t="s">
        <v>120</v>
      </c>
      <c r="E405" s="47">
        <v>3000000</v>
      </c>
      <c r="F405" s="64">
        <f t="shared" si="101"/>
        <v>1</v>
      </c>
      <c r="G405" s="47">
        <v>3000000</v>
      </c>
      <c r="H405" s="11">
        <v>1</v>
      </c>
      <c r="I405" s="18">
        <f t="shared" si="102"/>
        <v>0</v>
      </c>
      <c r="J405" s="11">
        <f t="shared" si="103"/>
        <v>0</v>
      </c>
    </row>
    <row r="406" spans="1:10" ht="15.75">
      <c r="A406" s="14"/>
      <c r="B406" s="77" t="s">
        <v>341</v>
      </c>
      <c r="C406" s="156">
        <v>1</v>
      </c>
      <c r="D406" s="119" t="s">
        <v>120</v>
      </c>
      <c r="E406" s="47">
        <v>1500000</v>
      </c>
      <c r="F406" s="64">
        <f t="shared" si="101"/>
        <v>1</v>
      </c>
      <c r="G406" s="47">
        <v>1500000</v>
      </c>
      <c r="H406" s="11">
        <v>1</v>
      </c>
      <c r="I406" s="18">
        <f t="shared" si="102"/>
        <v>0</v>
      </c>
      <c r="J406" s="11">
        <f t="shared" si="103"/>
        <v>0</v>
      </c>
    </row>
    <row r="407" spans="1:10">
      <c r="A407" s="14"/>
      <c r="B407" s="119" t="s">
        <v>24</v>
      </c>
      <c r="C407" s="156">
        <v>1</v>
      </c>
      <c r="D407" s="119" t="s">
        <v>120</v>
      </c>
      <c r="E407" s="47">
        <v>250000</v>
      </c>
      <c r="F407" s="64">
        <f t="shared" si="101"/>
        <v>1</v>
      </c>
      <c r="G407" s="47">
        <v>250000</v>
      </c>
      <c r="H407" s="11">
        <v>1</v>
      </c>
      <c r="I407" s="18">
        <f t="shared" si="102"/>
        <v>0</v>
      </c>
      <c r="J407" s="11">
        <f t="shared" si="103"/>
        <v>0</v>
      </c>
    </row>
    <row r="408" spans="1:10">
      <c r="A408" s="14"/>
      <c r="B408" s="119" t="s">
        <v>44</v>
      </c>
      <c r="C408" s="131">
        <v>1</v>
      </c>
      <c r="D408" s="72" t="s">
        <v>120</v>
      </c>
      <c r="E408" s="47">
        <v>2500000</v>
      </c>
      <c r="F408" s="64">
        <f t="shared" si="101"/>
        <v>0</v>
      </c>
      <c r="G408" s="47"/>
      <c r="H408" s="11">
        <v>0</v>
      </c>
      <c r="I408" s="18">
        <f t="shared" si="102"/>
        <v>2500000</v>
      </c>
      <c r="J408" s="11">
        <f t="shared" si="103"/>
        <v>1</v>
      </c>
    </row>
    <row r="409" spans="1:10">
      <c r="A409" s="14"/>
      <c r="B409" s="72" t="s">
        <v>29</v>
      </c>
      <c r="C409" s="131">
        <v>1</v>
      </c>
      <c r="D409" s="72" t="s">
        <v>120</v>
      </c>
      <c r="E409" s="47">
        <v>750000</v>
      </c>
      <c r="F409" s="64">
        <f t="shared" si="101"/>
        <v>1</v>
      </c>
      <c r="G409" s="47">
        <v>750000</v>
      </c>
      <c r="H409" s="11">
        <v>1</v>
      </c>
      <c r="I409" s="18">
        <f t="shared" si="102"/>
        <v>0</v>
      </c>
      <c r="J409" s="11">
        <f t="shared" si="103"/>
        <v>0</v>
      </c>
    </row>
    <row r="410" spans="1:10">
      <c r="A410" s="14"/>
      <c r="B410" s="72" t="s">
        <v>23</v>
      </c>
      <c r="C410" s="131">
        <v>12</v>
      </c>
      <c r="D410" s="72" t="s">
        <v>135</v>
      </c>
      <c r="E410" s="47">
        <v>3000000</v>
      </c>
      <c r="F410" s="64">
        <f t="shared" si="101"/>
        <v>1</v>
      </c>
      <c r="G410" s="47">
        <v>3000000</v>
      </c>
      <c r="H410" s="11">
        <v>1</v>
      </c>
      <c r="I410" s="18">
        <f t="shared" si="102"/>
        <v>0</v>
      </c>
      <c r="J410" s="11">
        <f t="shared" si="103"/>
        <v>0</v>
      </c>
    </row>
    <row r="411" spans="1:10">
      <c r="A411" s="14"/>
      <c r="B411" s="72" t="s">
        <v>94</v>
      </c>
      <c r="C411" s="131">
        <v>1</v>
      </c>
      <c r="D411" s="72" t="s">
        <v>115</v>
      </c>
      <c r="E411" s="47">
        <v>1000000</v>
      </c>
      <c r="F411" s="64">
        <f t="shared" si="101"/>
        <v>1</v>
      </c>
      <c r="G411" s="47">
        <v>1000000</v>
      </c>
      <c r="H411" s="11">
        <v>1</v>
      </c>
      <c r="I411" s="18">
        <f t="shared" si="102"/>
        <v>0</v>
      </c>
      <c r="J411" s="11">
        <f t="shared" si="103"/>
        <v>0</v>
      </c>
    </row>
    <row r="412" spans="1:10">
      <c r="A412" s="14"/>
      <c r="B412" s="72" t="s">
        <v>32</v>
      </c>
      <c r="C412" s="131">
        <v>1</v>
      </c>
      <c r="D412" s="72" t="s">
        <v>115</v>
      </c>
      <c r="E412" s="47">
        <v>4800000</v>
      </c>
      <c r="F412" s="64">
        <f t="shared" si="101"/>
        <v>0</v>
      </c>
      <c r="G412" s="47"/>
      <c r="H412" s="11">
        <v>0</v>
      </c>
      <c r="I412" s="18">
        <f t="shared" si="102"/>
        <v>4800000</v>
      </c>
      <c r="J412" s="11">
        <f t="shared" si="103"/>
        <v>1</v>
      </c>
    </row>
    <row r="413" spans="1:10">
      <c r="A413" s="14"/>
      <c r="B413" s="119" t="s">
        <v>39</v>
      </c>
      <c r="C413" s="156">
        <v>6</v>
      </c>
      <c r="D413" s="119" t="s">
        <v>126</v>
      </c>
      <c r="E413" s="47">
        <v>2700000</v>
      </c>
      <c r="F413" s="64">
        <f t="shared" si="101"/>
        <v>1</v>
      </c>
      <c r="G413" s="47">
        <v>2700000</v>
      </c>
      <c r="H413" s="11">
        <v>1</v>
      </c>
      <c r="I413" s="18">
        <f t="shared" si="102"/>
        <v>0</v>
      </c>
      <c r="J413" s="11">
        <f t="shared" si="103"/>
        <v>0</v>
      </c>
    </row>
    <row r="414" spans="1:10">
      <c r="A414" s="14"/>
      <c r="B414" s="72" t="s">
        <v>34</v>
      </c>
      <c r="C414" s="131">
        <v>2</v>
      </c>
      <c r="D414" s="72" t="s">
        <v>126</v>
      </c>
      <c r="E414" s="47">
        <v>7000000</v>
      </c>
      <c r="F414" s="64">
        <f t="shared" si="101"/>
        <v>1</v>
      </c>
      <c r="G414" s="47">
        <v>7000000</v>
      </c>
      <c r="H414" s="11">
        <v>1</v>
      </c>
      <c r="I414" s="18">
        <f t="shared" si="102"/>
        <v>0</v>
      </c>
      <c r="J414" s="11">
        <f t="shared" si="103"/>
        <v>0</v>
      </c>
    </row>
    <row r="415" spans="1:10">
      <c r="A415" s="14"/>
      <c r="B415" s="72"/>
      <c r="C415" s="86"/>
      <c r="D415" s="78"/>
      <c r="E415" s="47"/>
      <c r="F415" s="65"/>
      <c r="G415" s="70"/>
      <c r="H415" s="23"/>
      <c r="I415" s="18"/>
      <c r="J415" s="11"/>
    </row>
    <row r="416" spans="1:10">
      <c r="A416" s="14"/>
      <c r="B416" s="106" t="s">
        <v>58</v>
      </c>
      <c r="C416" s="14"/>
      <c r="D416" s="85"/>
      <c r="E416" s="47"/>
      <c r="F416" s="65"/>
      <c r="G416" s="70"/>
      <c r="H416" s="23"/>
      <c r="I416" s="18"/>
      <c r="J416" s="11"/>
    </row>
    <row r="417" spans="1:10" ht="15.75">
      <c r="A417" s="14"/>
      <c r="B417" s="76" t="s">
        <v>352</v>
      </c>
      <c r="C417" s="147">
        <v>100</v>
      </c>
      <c r="D417" s="76" t="s">
        <v>35</v>
      </c>
      <c r="E417" s="47">
        <v>1000000</v>
      </c>
      <c r="F417" s="64">
        <f t="shared" ref="F417:F427" si="104">+H417</f>
        <v>1</v>
      </c>
      <c r="G417" s="47">
        <v>1000000</v>
      </c>
      <c r="H417" s="11">
        <v>1</v>
      </c>
      <c r="I417" s="18">
        <f t="shared" ref="I417:I427" si="105">SUM(E417-G417)</f>
        <v>0</v>
      </c>
      <c r="J417" s="11">
        <f t="shared" ref="J417:J427" si="106">100%-H417</f>
        <v>0</v>
      </c>
    </row>
    <row r="418" spans="1:10" ht="15.75">
      <c r="A418" s="14"/>
      <c r="B418" s="76" t="s">
        <v>138</v>
      </c>
      <c r="C418" s="147">
        <v>150</v>
      </c>
      <c r="D418" s="76" t="s">
        <v>35</v>
      </c>
      <c r="E418" s="47">
        <v>1500000</v>
      </c>
      <c r="F418" s="64">
        <f t="shared" si="104"/>
        <v>1</v>
      </c>
      <c r="G418" s="47">
        <v>1500000</v>
      </c>
      <c r="H418" s="11">
        <v>1</v>
      </c>
      <c r="I418" s="18">
        <f t="shared" si="105"/>
        <v>0</v>
      </c>
      <c r="J418" s="11">
        <f t="shared" si="106"/>
        <v>0</v>
      </c>
    </row>
    <row r="419" spans="1:10" ht="15.75">
      <c r="A419" s="14"/>
      <c r="B419" s="76" t="s">
        <v>41</v>
      </c>
      <c r="C419" s="147">
        <v>2</v>
      </c>
      <c r="D419" s="76" t="s">
        <v>126</v>
      </c>
      <c r="E419" s="47">
        <v>500000</v>
      </c>
      <c r="F419" s="64">
        <f t="shared" si="104"/>
        <v>1</v>
      </c>
      <c r="G419" s="47">
        <v>500000</v>
      </c>
      <c r="H419" s="11">
        <v>1</v>
      </c>
      <c r="I419" s="18">
        <f t="shared" si="105"/>
        <v>0</v>
      </c>
      <c r="J419" s="11">
        <f t="shared" si="106"/>
        <v>0</v>
      </c>
    </row>
    <row r="420" spans="1:10" ht="15.75">
      <c r="A420" s="14"/>
      <c r="B420" s="77" t="s">
        <v>341</v>
      </c>
      <c r="C420" s="147">
        <v>1</v>
      </c>
      <c r="D420" s="76" t="s">
        <v>115</v>
      </c>
      <c r="E420" s="47">
        <v>1500000</v>
      </c>
      <c r="F420" s="64">
        <f t="shared" si="104"/>
        <v>1</v>
      </c>
      <c r="G420" s="47">
        <v>1500000</v>
      </c>
      <c r="H420" s="11">
        <v>1</v>
      </c>
      <c r="I420" s="18">
        <f t="shared" si="105"/>
        <v>0</v>
      </c>
      <c r="J420" s="11">
        <f t="shared" si="106"/>
        <v>0</v>
      </c>
    </row>
    <row r="421" spans="1:10" ht="15.75">
      <c r="A421" s="14"/>
      <c r="B421" s="76" t="s">
        <v>44</v>
      </c>
      <c r="C421" s="147">
        <v>1</v>
      </c>
      <c r="D421" s="76" t="s">
        <v>115</v>
      </c>
      <c r="E421" s="47">
        <v>2500000</v>
      </c>
      <c r="F421" s="64">
        <f t="shared" si="104"/>
        <v>0</v>
      </c>
      <c r="G421" s="47"/>
      <c r="H421" s="11">
        <v>0</v>
      </c>
      <c r="I421" s="18">
        <f t="shared" si="105"/>
        <v>2500000</v>
      </c>
      <c r="J421" s="11">
        <f t="shared" si="106"/>
        <v>1</v>
      </c>
    </row>
    <row r="422" spans="1:10" ht="15.75">
      <c r="A422" s="14"/>
      <c r="B422" s="76" t="s">
        <v>96</v>
      </c>
      <c r="C422" s="147">
        <v>12</v>
      </c>
      <c r="D422" s="76" t="s">
        <v>135</v>
      </c>
      <c r="E422" s="47">
        <v>3000000</v>
      </c>
      <c r="F422" s="64">
        <f t="shared" si="104"/>
        <v>1</v>
      </c>
      <c r="G422" s="47">
        <v>3000000</v>
      </c>
      <c r="H422" s="11">
        <v>1</v>
      </c>
      <c r="I422" s="18">
        <f t="shared" si="105"/>
        <v>0</v>
      </c>
      <c r="J422" s="11">
        <f t="shared" si="106"/>
        <v>0</v>
      </c>
    </row>
    <row r="423" spans="1:10" ht="15.75">
      <c r="A423" s="14"/>
      <c r="B423" s="76" t="s">
        <v>354</v>
      </c>
      <c r="C423" s="147">
        <v>250</v>
      </c>
      <c r="D423" s="76" t="s">
        <v>35</v>
      </c>
      <c r="E423" s="47">
        <v>2500000</v>
      </c>
      <c r="F423" s="64">
        <f t="shared" si="104"/>
        <v>1</v>
      </c>
      <c r="G423" s="47">
        <v>2500000</v>
      </c>
      <c r="H423" s="11">
        <v>1</v>
      </c>
      <c r="I423" s="18">
        <f t="shared" si="105"/>
        <v>0</v>
      </c>
      <c r="J423" s="11">
        <f t="shared" si="106"/>
        <v>0</v>
      </c>
    </row>
    <row r="424" spans="1:10" ht="15.75">
      <c r="A424" s="14"/>
      <c r="B424" s="76" t="s">
        <v>40</v>
      </c>
      <c r="C424" s="147">
        <v>1</v>
      </c>
      <c r="D424" s="76" t="s">
        <v>115</v>
      </c>
      <c r="E424" s="47">
        <v>1200000</v>
      </c>
      <c r="F424" s="64">
        <f t="shared" si="104"/>
        <v>1</v>
      </c>
      <c r="G424" s="47">
        <v>1200000</v>
      </c>
      <c r="H424" s="11">
        <v>1</v>
      </c>
      <c r="I424" s="18">
        <f t="shared" si="105"/>
        <v>0</v>
      </c>
      <c r="J424" s="11">
        <f t="shared" si="106"/>
        <v>0</v>
      </c>
    </row>
    <row r="425" spans="1:10" ht="15.75">
      <c r="A425" s="14"/>
      <c r="B425" s="76" t="s">
        <v>100</v>
      </c>
      <c r="C425" s="147">
        <v>1</v>
      </c>
      <c r="D425" s="76" t="s">
        <v>115</v>
      </c>
      <c r="E425" s="47">
        <v>4800000</v>
      </c>
      <c r="F425" s="64">
        <f t="shared" si="104"/>
        <v>0</v>
      </c>
      <c r="G425" s="47"/>
      <c r="H425" s="11">
        <v>0</v>
      </c>
      <c r="I425" s="18">
        <f t="shared" si="105"/>
        <v>4800000</v>
      </c>
      <c r="J425" s="11">
        <f t="shared" si="106"/>
        <v>1</v>
      </c>
    </row>
    <row r="426" spans="1:10" ht="15.75">
      <c r="A426" s="14"/>
      <c r="B426" s="76" t="s">
        <v>36</v>
      </c>
      <c r="C426" s="147">
        <v>10</v>
      </c>
      <c r="D426" s="76" t="s">
        <v>126</v>
      </c>
      <c r="E426" s="47">
        <v>4500000</v>
      </c>
      <c r="F426" s="64">
        <f t="shared" si="104"/>
        <v>1</v>
      </c>
      <c r="G426" s="47">
        <v>4500000</v>
      </c>
      <c r="H426" s="11">
        <v>1</v>
      </c>
      <c r="I426" s="18">
        <f t="shared" si="105"/>
        <v>0</v>
      </c>
      <c r="J426" s="11">
        <f t="shared" si="106"/>
        <v>0</v>
      </c>
    </row>
    <row r="427" spans="1:10" ht="15.75">
      <c r="A427" s="14"/>
      <c r="B427" s="76" t="s">
        <v>114</v>
      </c>
      <c r="C427" s="147">
        <v>2</v>
      </c>
      <c r="D427" s="76" t="s">
        <v>126</v>
      </c>
      <c r="E427" s="47">
        <v>7000000</v>
      </c>
      <c r="F427" s="64">
        <f t="shared" si="104"/>
        <v>1</v>
      </c>
      <c r="G427" s="47">
        <v>7000000</v>
      </c>
      <c r="H427" s="11">
        <v>1</v>
      </c>
      <c r="I427" s="18">
        <f t="shared" si="105"/>
        <v>0</v>
      </c>
      <c r="J427" s="11">
        <f t="shared" si="106"/>
        <v>0</v>
      </c>
    </row>
    <row r="428" spans="1:10">
      <c r="A428" s="14"/>
      <c r="B428" s="13"/>
      <c r="C428" s="14"/>
      <c r="D428" s="85"/>
      <c r="E428" s="47"/>
      <c r="F428" s="65"/>
      <c r="G428" s="70"/>
      <c r="H428" s="11"/>
      <c r="I428" s="18"/>
      <c r="J428" s="11"/>
    </row>
    <row r="429" spans="1:10">
      <c r="A429" s="14"/>
      <c r="B429" s="106" t="s">
        <v>59</v>
      </c>
      <c r="C429" s="14"/>
      <c r="D429" s="85"/>
      <c r="E429" s="47"/>
      <c r="F429" s="65"/>
      <c r="G429" s="70"/>
      <c r="H429" s="23"/>
      <c r="I429" s="18"/>
      <c r="J429" s="11"/>
    </row>
    <row r="430" spans="1:10" ht="15.75">
      <c r="A430" s="14"/>
      <c r="B430" s="76" t="s">
        <v>139</v>
      </c>
      <c r="C430" s="147">
        <v>100</v>
      </c>
      <c r="D430" s="76" t="s">
        <v>35</v>
      </c>
      <c r="E430" s="47">
        <v>1500000</v>
      </c>
      <c r="F430" s="64">
        <f t="shared" ref="F430:F442" si="107">+H430</f>
        <v>1</v>
      </c>
      <c r="G430" s="47">
        <v>1500000</v>
      </c>
      <c r="H430" s="11">
        <v>1</v>
      </c>
      <c r="I430" s="18">
        <f t="shared" ref="I430:I442" si="108">SUM(E430-G430)</f>
        <v>0</v>
      </c>
      <c r="J430" s="11">
        <f t="shared" ref="J430:J442" si="109">100%-H430</f>
        <v>0</v>
      </c>
    </row>
    <row r="431" spans="1:10" ht="15.75">
      <c r="A431" s="14"/>
      <c r="B431" s="76" t="s">
        <v>140</v>
      </c>
      <c r="C431" s="147">
        <v>100</v>
      </c>
      <c r="D431" s="76" t="s">
        <v>35</v>
      </c>
      <c r="E431" s="47">
        <v>1000000</v>
      </c>
      <c r="F431" s="64">
        <f t="shared" si="107"/>
        <v>1</v>
      </c>
      <c r="G431" s="47">
        <v>1000000</v>
      </c>
      <c r="H431" s="11">
        <v>1</v>
      </c>
      <c r="I431" s="18">
        <f t="shared" si="108"/>
        <v>0</v>
      </c>
      <c r="J431" s="11">
        <f t="shared" si="109"/>
        <v>0</v>
      </c>
    </row>
    <row r="432" spans="1:10" ht="15.75">
      <c r="A432" s="14"/>
      <c r="B432" s="76" t="s">
        <v>141</v>
      </c>
      <c r="C432" s="147">
        <v>12</v>
      </c>
      <c r="D432" s="76" t="s">
        <v>135</v>
      </c>
      <c r="E432" s="47">
        <v>3000000</v>
      </c>
      <c r="F432" s="64">
        <f t="shared" si="107"/>
        <v>1</v>
      </c>
      <c r="G432" s="47">
        <v>3000000</v>
      </c>
      <c r="H432" s="11">
        <v>1</v>
      </c>
      <c r="I432" s="18">
        <f t="shared" si="108"/>
        <v>0</v>
      </c>
      <c r="J432" s="11">
        <f t="shared" si="109"/>
        <v>0</v>
      </c>
    </row>
    <row r="433" spans="1:10" ht="15.75">
      <c r="A433" s="14"/>
      <c r="B433" s="76" t="s">
        <v>26</v>
      </c>
      <c r="C433" s="147">
        <v>11</v>
      </c>
      <c r="D433" s="76" t="s">
        <v>126</v>
      </c>
      <c r="E433" s="47">
        <v>2750000</v>
      </c>
      <c r="F433" s="64">
        <f t="shared" si="107"/>
        <v>1</v>
      </c>
      <c r="G433" s="47">
        <v>2750000</v>
      </c>
      <c r="H433" s="11">
        <v>1</v>
      </c>
      <c r="I433" s="18">
        <f t="shared" si="108"/>
        <v>0</v>
      </c>
      <c r="J433" s="11">
        <f t="shared" si="109"/>
        <v>0</v>
      </c>
    </row>
    <row r="434" spans="1:10" ht="15.75">
      <c r="A434" s="14"/>
      <c r="B434" s="76" t="s">
        <v>142</v>
      </c>
      <c r="C434" s="147">
        <v>50</v>
      </c>
      <c r="D434" s="76" t="s">
        <v>35</v>
      </c>
      <c r="E434" s="47">
        <v>1000000</v>
      </c>
      <c r="F434" s="64">
        <f t="shared" si="107"/>
        <v>1</v>
      </c>
      <c r="G434" s="47">
        <v>1000000</v>
      </c>
      <c r="H434" s="11">
        <v>1</v>
      </c>
      <c r="I434" s="18">
        <f t="shared" si="108"/>
        <v>0</v>
      </c>
      <c r="J434" s="11">
        <f t="shared" si="109"/>
        <v>0</v>
      </c>
    </row>
    <row r="435" spans="1:10" ht="15.75">
      <c r="A435" s="14"/>
      <c r="B435" s="77" t="s">
        <v>341</v>
      </c>
      <c r="C435" s="147">
        <v>1</v>
      </c>
      <c r="D435" s="76" t="s">
        <v>115</v>
      </c>
      <c r="E435" s="47">
        <v>1500000</v>
      </c>
      <c r="F435" s="64">
        <f t="shared" si="107"/>
        <v>1</v>
      </c>
      <c r="G435" s="47">
        <v>1500000</v>
      </c>
      <c r="H435" s="11">
        <v>1</v>
      </c>
      <c r="I435" s="18">
        <f t="shared" si="108"/>
        <v>0</v>
      </c>
      <c r="J435" s="11">
        <f t="shared" si="109"/>
        <v>0</v>
      </c>
    </row>
    <row r="436" spans="1:10" ht="15.75">
      <c r="A436" s="14"/>
      <c r="B436" s="76" t="s">
        <v>28</v>
      </c>
      <c r="C436" s="147">
        <v>1</v>
      </c>
      <c r="D436" s="76" t="s">
        <v>115</v>
      </c>
      <c r="E436" s="47">
        <v>2500000</v>
      </c>
      <c r="F436" s="64">
        <f t="shared" si="107"/>
        <v>0</v>
      </c>
      <c r="G436" s="47"/>
      <c r="H436" s="11">
        <v>0</v>
      </c>
      <c r="I436" s="18">
        <f t="shared" si="108"/>
        <v>2500000</v>
      </c>
      <c r="J436" s="11">
        <f t="shared" si="109"/>
        <v>1</v>
      </c>
    </row>
    <row r="437" spans="1:10" ht="15.75">
      <c r="A437" s="14"/>
      <c r="B437" s="76" t="s">
        <v>29</v>
      </c>
      <c r="C437" s="147">
        <v>1</v>
      </c>
      <c r="D437" s="76" t="s">
        <v>115</v>
      </c>
      <c r="E437" s="47">
        <v>796400</v>
      </c>
      <c r="F437" s="64">
        <f t="shared" si="107"/>
        <v>1</v>
      </c>
      <c r="G437" s="47">
        <v>796400</v>
      </c>
      <c r="H437" s="11">
        <v>1</v>
      </c>
      <c r="I437" s="18">
        <f t="shared" si="108"/>
        <v>0</v>
      </c>
      <c r="J437" s="11">
        <f t="shared" si="109"/>
        <v>0</v>
      </c>
    </row>
    <row r="438" spans="1:10" ht="15.75">
      <c r="A438" s="14"/>
      <c r="B438" s="76" t="s">
        <v>40</v>
      </c>
      <c r="C438" s="147">
        <v>1</v>
      </c>
      <c r="D438" s="76" t="s">
        <v>115</v>
      </c>
      <c r="E438" s="47">
        <v>1000000</v>
      </c>
      <c r="F438" s="64">
        <f t="shared" si="107"/>
        <v>1</v>
      </c>
      <c r="G438" s="47">
        <v>1000000</v>
      </c>
      <c r="H438" s="11">
        <v>1</v>
      </c>
      <c r="I438" s="18">
        <f t="shared" si="108"/>
        <v>0</v>
      </c>
      <c r="J438" s="11">
        <f t="shared" si="109"/>
        <v>0</v>
      </c>
    </row>
    <row r="439" spans="1:10" ht="15.75">
      <c r="A439" s="14"/>
      <c r="B439" s="76" t="s">
        <v>101</v>
      </c>
      <c r="C439" s="147">
        <v>1</v>
      </c>
      <c r="D439" s="76" t="s">
        <v>115</v>
      </c>
      <c r="E439" s="47">
        <v>4800000</v>
      </c>
      <c r="F439" s="64">
        <f t="shared" si="107"/>
        <v>0</v>
      </c>
      <c r="G439" s="47"/>
      <c r="H439" s="11">
        <v>0</v>
      </c>
      <c r="I439" s="18">
        <f t="shared" si="108"/>
        <v>4800000</v>
      </c>
      <c r="J439" s="11">
        <f t="shared" si="109"/>
        <v>1</v>
      </c>
    </row>
    <row r="440" spans="1:10">
      <c r="A440" s="14"/>
      <c r="B440" s="72" t="s">
        <v>97</v>
      </c>
      <c r="C440" s="131">
        <v>1</v>
      </c>
      <c r="D440" s="72" t="s">
        <v>126</v>
      </c>
      <c r="E440" s="47">
        <v>453600</v>
      </c>
      <c r="F440" s="64">
        <f t="shared" si="107"/>
        <v>1</v>
      </c>
      <c r="G440" s="47">
        <v>453600</v>
      </c>
      <c r="H440" s="11">
        <v>1</v>
      </c>
      <c r="I440" s="18">
        <f t="shared" si="108"/>
        <v>0</v>
      </c>
      <c r="J440" s="11">
        <f t="shared" si="109"/>
        <v>0</v>
      </c>
    </row>
    <row r="441" spans="1:10" ht="15.75">
      <c r="A441" s="14"/>
      <c r="B441" s="76" t="s">
        <v>102</v>
      </c>
      <c r="C441" s="147">
        <v>6</v>
      </c>
      <c r="D441" s="76" t="s">
        <v>126</v>
      </c>
      <c r="E441" s="47">
        <v>2700000</v>
      </c>
      <c r="F441" s="64">
        <f t="shared" si="107"/>
        <v>1</v>
      </c>
      <c r="G441" s="47">
        <v>2700000</v>
      </c>
      <c r="H441" s="11">
        <v>1</v>
      </c>
      <c r="I441" s="18">
        <f t="shared" si="108"/>
        <v>0</v>
      </c>
      <c r="J441" s="11">
        <f t="shared" si="109"/>
        <v>0</v>
      </c>
    </row>
    <row r="442" spans="1:10" ht="15.75">
      <c r="A442" s="14"/>
      <c r="B442" s="76" t="s">
        <v>34</v>
      </c>
      <c r="C442" s="147">
        <v>2</v>
      </c>
      <c r="D442" s="76" t="s">
        <v>126</v>
      </c>
      <c r="E442" s="47">
        <v>7000000</v>
      </c>
      <c r="F442" s="64">
        <f t="shared" si="107"/>
        <v>1</v>
      </c>
      <c r="G442" s="47">
        <v>7000000</v>
      </c>
      <c r="H442" s="11">
        <v>1</v>
      </c>
      <c r="I442" s="18">
        <f t="shared" si="108"/>
        <v>0</v>
      </c>
      <c r="J442" s="11">
        <f t="shared" si="109"/>
        <v>0</v>
      </c>
    </row>
    <row r="443" spans="1:10" ht="15.75">
      <c r="A443" s="14"/>
      <c r="B443" s="76"/>
      <c r="C443" s="93"/>
      <c r="D443" s="81"/>
      <c r="E443" s="47"/>
      <c r="F443" s="64"/>
      <c r="G443" s="47"/>
      <c r="H443" s="11"/>
      <c r="I443" s="18"/>
      <c r="J443" s="11"/>
    </row>
    <row r="444" spans="1:10" ht="15.75">
      <c r="A444" s="14"/>
      <c r="B444" s="76"/>
      <c r="C444" s="9"/>
      <c r="D444" s="91"/>
      <c r="E444" s="47"/>
      <c r="F444" s="65"/>
      <c r="G444" s="70"/>
      <c r="H444" s="11"/>
      <c r="I444" s="18"/>
      <c r="J444" s="11"/>
    </row>
    <row r="445" spans="1:10">
      <c r="A445" s="14"/>
      <c r="B445" s="106" t="s">
        <v>60</v>
      </c>
      <c r="C445" s="14"/>
      <c r="D445" s="85"/>
      <c r="E445" s="47"/>
      <c r="F445" s="65"/>
      <c r="G445" s="70"/>
      <c r="H445" s="23"/>
      <c r="I445" s="18"/>
      <c r="J445" s="11"/>
    </row>
    <row r="446" spans="1:10">
      <c r="A446" s="14"/>
      <c r="B446" s="167" t="s">
        <v>385</v>
      </c>
      <c r="C446" s="86">
        <v>1</v>
      </c>
      <c r="D446" s="153" t="s">
        <v>115</v>
      </c>
      <c r="E446" s="47">
        <v>1000000</v>
      </c>
      <c r="F446" s="64">
        <f t="shared" ref="F446:F458" si="110">+H446</f>
        <v>1</v>
      </c>
      <c r="G446" s="47">
        <v>1000000</v>
      </c>
      <c r="H446" s="11">
        <v>1</v>
      </c>
      <c r="I446" s="18">
        <f t="shared" ref="I446:I472" si="111">SUM(E446-G446)</f>
        <v>0</v>
      </c>
      <c r="J446" s="11">
        <f t="shared" ref="J446:J458" si="112">100%-H446</f>
        <v>0</v>
      </c>
    </row>
    <row r="447" spans="1:10">
      <c r="A447" s="14"/>
      <c r="B447" s="150" t="s">
        <v>356</v>
      </c>
      <c r="C447" s="86">
        <v>1</v>
      </c>
      <c r="D447" s="153" t="s">
        <v>115</v>
      </c>
      <c r="E447" s="47">
        <v>1500000</v>
      </c>
      <c r="F447" s="64">
        <f t="shared" si="110"/>
        <v>1</v>
      </c>
      <c r="G447" s="47">
        <v>1500000</v>
      </c>
      <c r="H447" s="11">
        <v>1</v>
      </c>
      <c r="I447" s="18">
        <f t="shared" si="111"/>
        <v>0</v>
      </c>
      <c r="J447" s="11">
        <f t="shared" si="112"/>
        <v>0</v>
      </c>
    </row>
    <row r="448" spans="1:10" ht="15.75">
      <c r="A448" s="14"/>
      <c r="B448" s="77" t="s">
        <v>341</v>
      </c>
      <c r="C448" s="131">
        <v>1</v>
      </c>
      <c r="D448" s="72" t="s">
        <v>115</v>
      </c>
      <c r="E448" s="47">
        <v>1500000</v>
      </c>
      <c r="F448" s="64">
        <f t="shared" si="110"/>
        <v>1</v>
      </c>
      <c r="G448" s="47">
        <v>1500000</v>
      </c>
      <c r="H448" s="11">
        <v>1</v>
      </c>
      <c r="I448" s="18">
        <f t="shared" si="111"/>
        <v>0</v>
      </c>
      <c r="J448" s="11">
        <f t="shared" si="112"/>
        <v>0</v>
      </c>
    </row>
    <row r="449" spans="1:10">
      <c r="A449" s="14"/>
      <c r="B449" s="119" t="s">
        <v>26</v>
      </c>
      <c r="C449" s="156">
        <v>15</v>
      </c>
      <c r="D449" s="119" t="s">
        <v>134</v>
      </c>
      <c r="E449" s="47">
        <v>3750000</v>
      </c>
      <c r="F449" s="64">
        <f t="shared" si="110"/>
        <v>1</v>
      </c>
      <c r="G449" s="47">
        <v>3750000</v>
      </c>
      <c r="H449" s="11">
        <v>1</v>
      </c>
      <c r="I449" s="18">
        <f t="shared" si="111"/>
        <v>0</v>
      </c>
      <c r="J449" s="11">
        <f t="shared" si="112"/>
        <v>0</v>
      </c>
    </row>
    <row r="450" spans="1:10">
      <c r="A450" s="14"/>
      <c r="B450" s="119" t="s">
        <v>43</v>
      </c>
      <c r="C450" s="156">
        <v>1</v>
      </c>
      <c r="D450" s="119" t="s">
        <v>120</v>
      </c>
      <c r="E450" s="47">
        <v>300000</v>
      </c>
      <c r="F450" s="64">
        <f t="shared" si="110"/>
        <v>1</v>
      </c>
      <c r="G450" s="47">
        <v>300000</v>
      </c>
      <c r="H450" s="11">
        <v>1</v>
      </c>
      <c r="I450" s="18">
        <f t="shared" si="111"/>
        <v>0</v>
      </c>
      <c r="J450" s="11">
        <f t="shared" si="112"/>
        <v>0</v>
      </c>
    </row>
    <row r="451" spans="1:10">
      <c r="A451" s="14"/>
      <c r="B451" s="119" t="s">
        <v>355</v>
      </c>
      <c r="C451" s="156">
        <v>1</v>
      </c>
      <c r="D451" s="119" t="s">
        <v>120</v>
      </c>
      <c r="E451" s="47">
        <v>600000</v>
      </c>
      <c r="F451" s="64">
        <f t="shared" si="110"/>
        <v>1</v>
      </c>
      <c r="G451" s="47">
        <v>600000</v>
      </c>
      <c r="H451" s="11">
        <v>1</v>
      </c>
      <c r="I451" s="18">
        <f t="shared" si="111"/>
        <v>0</v>
      </c>
      <c r="J451" s="11">
        <f t="shared" si="112"/>
        <v>0</v>
      </c>
    </row>
    <row r="452" spans="1:10">
      <c r="A452" s="14"/>
      <c r="B452" s="72" t="s">
        <v>28</v>
      </c>
      <c r="C452" s="131">
        <v>1</v>
      </c>
      <c r="D452" s="72" t="s">
        <v>115</v>
      </c>
      <c r="E452" s="47">
        <v>2500000</v>
      </c>
      <c r="F452" s="64">
        <f t="shared" si="110"/>
        <v>0</v>
      </c>
      <c r="G452" s="47"/>
      <c r="H452" s="11">
        <v>0</v>
      </c>
      <c r="I452" s="18">
        <f t="shared" si="111"/>
        <v>2500000</v>
      </c>
      <c r="J452" s="11">
        <f t="shared" si="112"/>
        <v>1</v>
      </c>
    </row>
    <row r="453" spans="1:10">
      <c r="A453" s="14"/>
      <c r="B453" s="72" t="s">
        <v>29</v>
      </c>
      <c r="C453" s="131">
        <v>1</v>
      </c>
      <c r="D453" s="72" t="s">
        <v>115</v>
      </c>
      <c r="E453" s="47">
        <v>750000</v>
      </c>
      <c r="F453" s="64">
        <f t="shared" si="110"/>
        <v>1</v>
      </c>
      <c r="G453" s="47">
        <v>750000</v>
      </c>
      <c r="H453" s="11">
        <v>1</v>
      </c>
      <c r="I453" s="18">
        <f t="shared" si="111"/>
        <v>0</v>
      </c>
      <c r="J453" s="11">
        <f t="shared" si="112"/>
        <v>0</v>
      </c>
    </row>
    <row r="454" spans="1:10">
      <c r="A454" s="14"/>
      <c r="B454" s="72" t="s">
        <v>96</v>
      </c>
      <c r="C454" s="131">
        <v>12</v>
      </c>
      <c r="D454" s="72" t="s">
        <v>135</v>
      </c>
      <c r="E454" s="47">
        <v>3000000</v>
      </c>
      <c r="F454" s="64">
        <f t="shared" si="110"/>
        <v>1</v>
      </c>
      <c r="G454" s="47">
        <v>3000000</v>
      </c>
      <c r="H454" s="11">
        <v>1</v>
      </c>
      <c r="I454" s="18">
        <f t="shared" si="111"/>
        <v>0</v>
      </c>
      <c r="J454" s="11">
        <f t="shared" si="112"/>
        <v>0</v>
      </c>
    </row>
    <row r="455" spans="1:10">
      <c r="A455" s="14"/>
      <c r="B455" s="72" t="s">
        <v>25</v>
      </c>
      <c r="C455" s="131">
        <v>1</v>
      </c>
      <c r="D455" s="72" t="s">
        <v>115</v>
      </c>
      <c r="E455" s="47">
        <v>1500000</v>
      </c>
      <c r="F455" s="64">
        <f t="shared" si="110"/>
        <v>1</v>
      </c>
      <c r="G455" s="47">
        <v>1500000</v>
      </c>
      <c r="H455" s="11">
        <v>1</v>
      </c>
      <c r="I455" s="18">
        <f t="shared" si="111"/>
        <v>0</v>
      </c>
      <c r="J455" s="11">
        <f t="shared" si="112"/>
        <v>0</v>
      </c>
    </row>
    <row r="456" spans="1:10">
      <c r="A456" s="14"/>
      <c r="B456" s="72" t="s">
        <v>32</v>
      </c>
      <c r="C456" s="131">
        <v>1</v>
      </c>
      <c r="D456" s="72" t="s">
        <v>120</v>
      </c>
      <c r="E456" s="47">
        <v>4800000</v>
      </c>
      <c r="F456" s="64">
        <f t="shared" si="110"/>
        <v>0</v>
      </c>
      <c r="G456" s="47"/>
      <c r="H456" s="11">
        <v>0</v>
      </c>
      <c r="I456" s="18">
        <f t="shared" si="111"/>
        <v>4800000</v>
      </c>
      <c r="J456" s="11">
        <f t="shared" si="112"/>
        <v>1</v>
      </c>
    </row>
    <row r="457" spans="1:10">
      <c r="A457" s="14"/>
      <c r="B457" s="72" t="s">
        <v>110</v>
      </c>
      <c r="C457" s="131">
        <v>2</v>
      </c>
      <c r="D457" s="72" t="s">
        <v>126</v>
      </c>
      <c r="E457" s="47">
        <v>7000000</v>
      </c>
      <c r="F457" s="64">
        <f t="shared" si="110"/>
        <v>1</v>
      </c>
      <c r="G457" s="47">
        <v>7000000</v>
      </c>
      <c r="H457" s="11">
        <v>1</v>
      </c>
      <c r="I457" s="18">
        <f t="shared" si="111"/>
        <v>0</v>
      </c>
      <c r="J457" s="11">
        <f t="shared" si="112"/>
        <v>0</v>
      </c>
    </row>
    <row r="458" spans="1:10">
      <c r="A458" s="14"/>
      <c r="B458" s="72" t="s">
        <v>36</v>
      </c>
      <c r="C458" s="131">
        <v>4</v>
      </c>
      <c r="D458" s="72" t="s">
        <v>126</v>
      </c>
      <c r="E458" s="47">
        <v>1800000</v>
      </c>
      <c r="F458" s="64">
        <f t="shared" si="110"/>
        <v>1</v>
      </c>
      <c r="G458" s="47">
        <v>1800000</v>
      </c>
      <c r="H458" s="11">
        <v>1</v>
      </c>
      <c r="I458" s="18">
        <f t="shared" si="111"/>
        <v>0</v>
      </c>
      <c r="J458" s="11">
        <f t="shared" si="112"/>
        <v>0</v>
      </c>
    </row>
    <row r="459" spans="1:10">
      <c r="A459" s="14"/>
      <c r="B459" s="72"/>
      <c r="C459" s="9"/>
      <c r="D459" s="91"/>
      <c r="E459" s="47"/>
      <c r="F459" s="65"/>
      <c r="G459" s="70"/>
      <c r="H459" s="11"/>
      <c r="I459" s="18"/>
      <c r="J459" s="11"/>
    </row>
    <row r="460" spans="1:10">
      <c r="A460" s="14"/>
      <c r="B460" s="105" t="s">
        <v>47</v>
      </c>
      <c r="C460" s="9"/>
      <c r="D460" s="91"/>
      <c r="E460" s="47"/>
      <c r="F460" s="65"/>
      <c r="G460" s="70"/>
      <c r="H460" s="23"/>
      <c r="I460" s="18"/>
      <c r="J460" s="11"/>
    </row>
    <row r="461" spans="1:10">
      <c r="A461" s="14"/>
      <c r="B461" s="72" t="s">
        <v>143</v>
      </c>
      <c r="C461" s="131">
        <v>100</v>
      </c>
      <c r="D461" s="72" t="s">
        <v>35</v>
      </c>
      <c r="E461" s="47">
        <v>1000000</v>
      </c>
      <c r="F461" s="64">
        <f t="shared" ref="F461:F472" si="113">+H461</f>
        <v>1</v>
      </c>
      <c r="G461" s="47">
        <v>1000000</v>
      </c>
      <c r="H461" s="11">
        <v>1</v>
      </c>
      <c r="I461" s="18">
        <f t="shared" si="111"/>
        <v>0</v>
      </c>
      <c r="J461" s="11">
        <f t="shared" ref="J461:J472" si="114">100%-H461</f>
        <v>0</v>
      </c>
    </row>
    <row r="462" spans="1:10">
      <c r="A462" s="14"/>
      <c r="B462" s="72" t="s">
        <v>357</v>
      </c>
      <c r="C462" s="131">
        <v>150</v>
      </c>
      <c r="D462" s="72" t="s">
        <v>35</v>
      </c>
      <c r="E462" s="47">
        <v>1500000</v>
      </c>
      <c r="F462" s="64">
        <f t="shared" si="113"/>
        <v>1</v>
      </c>
      <c r="G462" s="47">
        <v>1500000</v>
      </c>
      <c r="H462" s="11">
        <v>1</v>
      </c>
      <c r="I462" s="18">
        <f t="shared" si="111"/>
        <v>0</v>
      </c>
      <c r="J462" s="11">
        <f t="shared" si="114"/>
        <v>0</v>
      </c>
    </row>
    <row r="463" spans="1:10">
      <c r="A463" s="14"/>
      <c r="B463" s="72" t="s">
        <v>26</v>
      </c>
      <c r="C463" s="131">
        <v>11</v>
      </c>
      <c r="D463" s="72" t="s">
        <v>134</v>
      </c>
      <c r="E463" s="47">
        <v>2750000</v>
      </c>
      <c r="F463" s="64">
        <f t="shared" si="113"/>
        <v>1</v>
      </c>
      <c r="G463" s="47">
        <v>2750000</v>
      </c>
      <c r="H463" s="11">
        <v>1</v>
      </c>
      <c r="I463" s="18">
        <f t="shared" si="111"/>
        <v>0</v>
      </c>
      <c r="J463" s="11">
        <f t="shared" si="114"/>
        <v>0</v>
      </c>
    </row>
    <row r="464" spans="1:10">
      <c r="A464" s="14"/>
      <c r="B464" s="120" t="s">
        <v>341</v>
      </c>
      <c r="C464" s="131">
        <v>1</v>
      </c>
      <c r="D464" s="72" t="s">
        <v>115</v>
      </c>
      <c r="E464" s="47">
        <v>1500000</v>
      </c>
      <c r="F464" s="64">
        <f t="shared" si="113"/>
        <v>1</v>
      </c>
      <c r="G464" s="47">
        <v>1500000</v>
      </c>
      <c r="H464" s="11">
        <v>1</v>
      </c>
      <c r="I464" s="18">
        <f t="shared" si="111"/>
        <v>0</v>
      </c>
      <c r="J464" s="11">
        <f t="shared" si="114"/>
        <v>0</v>
      </c>
    </row>
    <row r="465" spans="1:10">
      <c r="A465" s="14"/>
      <c r="B465" s="72" t="s">
        <v>24</v>
      </c>
      <c r="C465" s="131">
        <v>1</v>
      </c>
      <c r="D465" s="72" t="s">
        <v>115</v>
      </c>
      <c r="E465" s="47">
        <v>150000</v>
      </c>
      <c r="F465" s="64">
        <f t="shared" si="113"/>
        <v>1</v>
      </c>
      <c r="G465" s="47">
        <v>150000</v>
      </c>
      <c r="H465" s="11">
        <v>1</v>
      </c>
      <c r="I465" s="18">
        <f t="shared" si="111"/>
        <v>0</v>
      </c>
      <c r="J465" s="11">
        <f t="shared" si="114"/>
        <v>0</v>
      </c>
    </row>
    <row r="466" spans="1:10">
      <c r="A466" s="14"/>
      <c r="B466" s="72" t="s">
        <v>28</v>
      </c>
      <c r="C466" s="131">
        <v>1</v>
      </c>
      <c r="D466" s="72" t="s">
        <v>115</v>
      </c>
      <c r="E466" s="47">
        <v>2500000</v>
      </c>
      <c r="F466" s="64">
        <f t="shared" si="113"/>
        <v>0</v>
      </c>
      <c r="G466" s="47"/>
      <c r="H466" s="11">
        <v>0</v>
      </c>
      <c r="I466" s="18">
        <f t="shared" si="111"/>
        <v>2500000</v>
      </c>
      <c r="J466" s="11">
        <f t="shared" si="114"/>
        <v>1</v>
      </c>
    </row>
    <row r="467" spans="1:10">
      <c r="A467" s="14"/>
      <c r="B467" s="72" t="s">
        <v>29</v>
      </c>
      <c r="C467" s="131">
        <v>1</v>
      </c>
      <c r="D467" s="72" t="s">
        <v>115</v>
      </c>
      <c r="E467" s="47">
        <v>750000</v>
      </c>
      <c r="F467" s="64">
        <f t="shared" si="113"/>
        <v>1</v>
      </c>
      <c r="G467" s="47">
        <v>750000</v>
      </c>
      <c r="H467" s="11">
        <v>1</v>
      </c>
      <c r="I467" s="18">
        <f t="shared" si="111"/>
        <v>0</v>
      </c>
      <c r="J467" s="11">
        <f t="shared" si="114"/>
        <v>0</v>
      </c>
    </row>
    <row r="468" spans="1:10">
      <c r="A468" s="14"/>
      <c r="B468" s="72" t="s">
        <v>23</v>
      </c>
      <c r="C468" s="131">
        <v>12</v>
      </c>
      <c r="D468" s="72" t="s">
        <v>135</v>
      </c>
      <c r="E468" s="47">
        <v>3000000</v>
      </c>
      <c r="F468" s="64">
        <f t="shared" si="113"/>
        <v>1</v>
      </c>
      <c r="G468" s="47">
        <v>3000000</v>
      </c>
      <c r="H468" s="11">
        <v>1</v>
      </c>
      <c r="I468" s="18">
        <f t="shared" si="111"/>
        <v>0</v>
      </c>
      <c r="J468" s="11">
        <f t="shared" si="114"/>
        <v>0</v>
      </c>
    </row>
    <row r="469" spans="1:10">
      <c r="A469" s="14"/>
      <c r="B469" s="72" t="s">
        <v>25</v>
      </c>
      <c r="C469" s="131">
        <v>10</v>
      </c>
      <c r="D469" s="72" t="s">
        <v>136</v>
      </c>
      <c r="E469" s="47">
        <v>1000000</v>
      </c>
      <c r="F469" s="64">
        <f t="shared" si="113"/>
        <v>1</v>
      </c>
      <c r="G469" s="47">
        <v>1000000</v>
      </c>
      <c r="H469" s="11">
        <v>1</v>
      </c>
      <c r="I469" s="18">
        <f t="shared" si="111"/>
        <v>0</v>
      </c>
      <c r="J469" s="11">
        <f t="shared" si="114"/>
        <v>0</v>
      </c>
    </row>
    <row r="470" spans="1:10">
      <c r="A470" s="14"/>
      <c r="B470" s="72" t="s">
        <v>32</v>
      </c>
      <c r="C470" s="131">
        <v>1</v>
      </c>
      <c r="D470" s="72" t="s">
        <v>120</v>
      </c>
      <c r="E470" s="47">
        <v>4800000</v>
      </c>
      <c r="F470" s="64">
        <f t="shared" si="113"/>
        <v>0</v>
      </c>
      <c r="G470" s="47"/>
      <c r="H470" s="11">
        <v>0</v>
      </c>
      <c r="I470" s="18">
        <f t="shared" si="111"/>
        <v>4800000</v>
      </c>
      <c r="J470" s="11">
        <f t="shared" si="114"/>
        <v>1</v>
      </c>
    </row>
    <row r="471" spans="1:10">
      <c r="A471" s="14"/>
      <c r="B471" s="72" t="s">
        <v>39</v>
      </c>
      <c r="C471" s="131">
        <v>9</v>
      </c>
      <c r="D471" s="72" t="s">
        <v>134</v>
      </c>
      <c r="E471" s="47">
        <v>4050000</v>
      </c>
      <c r="F471" s="64">
        <f t="shared" si="113"/>
        <v>1</v>
      </c>
      <c r="G471" s="47">
        <v>4050000</v>
      </c>
      <c r="H471" s="11">
        <v>1</v>
      </c>
      <c r="I471" s="18">
        <f t="shared" si="111"/>
        <v>0</v>
      </c>
      <c r="J471" s="11">
        <f t="shared" si="114"/>
        <v>0</v>
      </c>
    </row>
    <row r="472" spans="1:10">
      <c r="A472" s="14"/>
      <c r="B472" s="72" t="s">
        <v>110</v>
      </c>
      <c r="C472" s="131">
        <v>2</v>
      </c>
      <c r="D472" s="72" t="s">
        <v>126</v>
      </c>
      <c r="E472" s="47">
        <v>7000000</v>
      </c>
      <c r="F472" s="64">
        <f t="shared" si="113"/>
        <v>1</v>
      </c>
      <c r="G472" s="47">
        <v>7000000</v>
      </c>
      <c r="H472" s="11">
        <v>1</v>
      </c>
      <c r="I472" s="18">
        <f t="shared" si="111"/>
        <v>0</v>
      </c>
      <c r="J472" s="11">
        <f t="shared" si="114"/>
        <v>0</v>
      </c>
    </row>
    <row r="473" spans="1:10">
      <c r="A473" s="14"/>
      <c r="B473" s="16"/>
      <c r="C473" s="9"/>
      <c r="D473" s="91"/>
      <c r="E473" s="47"/>
      <c r="F473" s="65"/>
      <c r="G473" s="70"/>
      <c r="H473" s="11"/>
      <c r="I473" s="18"/>
      <c r="J473" s="11"/>
    </row>
    <row r="474" spans="1:10">
      <c r="A474" s="14"/>
      <c r="B474" s="105" t="s">
        <v>61</v>
      </c>
      <c r="C474" s="9"/>
      <c r="D474" s="91"/>
      <c r="E474" s="47"/>
      <c r="F474" s="65"/>
      <c r="G474" s="70"/>
      <c r="H474" s="23"/>
      <c r="I474" s="18"/>
      <c r="J474" s="11"/>
    </row>
    <row r="475" spans="1:10">
      <c r="A475" s="14"/>
      <c r="B475" s="72" t="s">
        <v>358</v>
      </c>
      <c r="C475" s="131">
        <v>100</v>
      </c>
      <c r="D475" s="72" t="s">
        <v>35</v>
      </c>
      <c r="E475" s="47">
        <v>1000000</v>
      </c>
      <c r="F475" s="64">
        <f t="shared" ref="F475:F487" si="115">+H475</f>
        <v>1</v>
      </c>
      <c r="G475" s="47">
        <v>1000000</v>
      </c>
      <c r="H475" s="11">
        <v>1</v>
      </c>
      <c r="I475" s="18">
        <f t="shared" ref="I475:I487" si="116">SUM(E475-G475)</f>
        <v>0</v>
      </c>
      <c r="J475" s="11">
        <f t="shared" ref="J475:J487" si="117">100%-H475</f>
        <v>0</v>
      </c>
    </row>
    <row r="476" spans="1:10">
      <c r="A476" s="14"/>
      <c r="B476" s="72" t="s">
        <v>352</v>
      </c>
      <c r="C476" s="131">
        <v>100</v>
      </c>
      <c r="D476" s="72" t="s">
        <v>35</v>
      </c>
      <c r="E476" s="47">
        <v>1000000</v>
      </c>
      <c r="F476" s="64">
        <f t="shared" si="115"/>
        <v>1</v>
      </c>
      <c r="G476" s="47">
        <v>1000000</v>
      </c>
      <c r="H476" s="11">
        <v>1</v>
      </c>
      <c r="I476" s="18">
        <f t="shared" si="116"/>
        <v>0</v>
      </c>
      <c r="J476" s="11">
        <f t="shared" si="117"/>
        <v>0</v>
      </c>
    </row>
    <row r="477" spans="1:10">
      <c r="A477" s="14"/>
      <c r="B477" s="72" t="s">
        <v>84</v>
      </c>
      <c r="C477" s="131">
        <v>10</v>
      </c>
      <c r="D477" s="72" t="s">
        <v>115</v>
      </c>
      <c r="E477" s="47">
        <v>2500000</v>
      </c>
      <c r="F477" s="64">
        <f t="shared" si="115"/>
        <v>1</v>
      </c>
      <c r="G477" s="47">
        <v>2500000</v>
      </c>
      <c r="H477" s="11">
        <v>1</v>
      </c>
      <c r="I477" s="18">
        <f t="shared" si="116"/>
        <v>0</v>
      </c>
      <c r="J477" s="11">
        <f t="shared" si="117"/>
        <v>0</v>
      </c>
    </row>
    <row r="478" spans="1:10">
      <c r="A478" s="14"/>
      <c r="B478" s="72" t="s">
        <v>29</v>
      </c>
      <c r="C478" s="131">
        <v>1</v>
      </c>
      <c r="D478" s="72" t="s">
        <v>115</v>
      </c>
      <c r="E478" s="47">
        <v>800000</v>
      </c>
      <c r="F478" s="64">
        <f t="shared" si="115"/>
        <v>1</v>
      </c>
      <c r="G478" s="47">
        <v>800000</v>
      </c>
      <c r="H478" s="11">
        <v>1</v>
      </c>
      <c r="I478" s="18">
        <f t="shared" si="116"/>
        <v>0</v>
      </c>
      <c r="J478" s="11">
        <f t="shared" si="117"/>
        <v>0</v>
      </c>
    </row>
    <row r="479" spans="1:10">
      <c r="A479" s="14"/>
      <c r="B479" s="72" t="s">
        <v>44</v>
      </c>
      <c r="C479" s="131">
        <v>1</v>
      </c>
      <c r="D479" s="72" t="s">
        <v>115</v>
      </c>
      <c r="E479" s="47">
        <v>2500000</v>
      </c>
      <c r="F479" s="64">
        <f t="shared" si="115"/>
        <v>0</v>
      </c>
      <c r="G479" s="47"/>
      <c r="H479" s="11">
        <v>0</v>
      </c>
      <c r="I479" s="18">
        <f t="shared" si="116"/>
        <v>2500000</v>
      </c>
      <c r="J479" s="11">
        <f t="shared" si="117"/>
        <v>1</v>
      </c>
    </row>
    <row r="480" spans="1:10">
      <c r="A480" s="14"/>
      <c r="B480" s="72" t="s">
        <v>342</v>
      </c>
      <c r="C480" s="131">
        <v>12</v>
      </c>
      <c r="D480" s="72" t="s">
        <v>135</v>
      </c>
      <c r="E480" s="47">
        <v>3000000</v>
      </c>
      <c r="F480" s="64">
        <f t="shared" si="115"/>
        <v>1</v>
      </c>
      <c r="G480" s="47">
        <v>3000000</v>
      </c>
      <c r="H480" s="11">
        <v>1</v>
      </c>
      <c r="I480" s="18">
        <f t="shared" si="116"/>
        <v>0</v>
      </c>
      <c r="J480" s="11">
        <f t="shared" si="117"/>
        <v>0</v>
      </c>
    </row>
    <row r="481" spans="1:10">
      <c r="A481" s="14"/>
      <c r="B481" s="120" t="s">
        <v>341</v>
      </c>
      <c r="C481" s="131">
        <v>1</v>
      </c>
      <c r="D481" s="72" t="s">
        <v>115</v>
      </c>
      <c r="E481" s="47">
        <v>1500000</v>
      </c>
      <c r="F481" s="64">
        <f t="shared" si="115"/>
        <v>1</v>
      </c>
      <c r="G481" s="47">
        <v>1500000</v>
      </c>
      <c r="H481" s="11">
        <v>1</v>
      </c>
      <c r="I481" s="18">
        <f t="shared" si="116"/>
        <v>0</v>
      </c>
      <c r="J481" s="11">
        <f t="shared" si="117"/>
        <v>0</v>
      </c>
    </row>
    <row r="482" spans="1:10">
      <c r="A482" s="14"/>
      <c r="B482" s="72" t="s">
        <v>30</v>
      </c>
      <c r="C482" s="131">
        <v>1</v>
      </c>
      <c r="D482" s="72" t="s">
        <v>115</v>
      </c>
      <c r="E482" s="47">
        <v>1500000</v>
      </c>
      <c r="F482" s="64">
        <f t="shared" si="115"/>
        <v>1</v>
      </c>
      <c r="G482" s="47">
        <v>1500000</v>
      </c>
      <c r="H482" s="11">
        <v>1</v>
      </c>
      <c r="I482" s="18">
        <f t="shared" si="116"/>
        <v>0</v>
      </c>
      <c r="J482" s="11">
        <f t="shared" si="117"/>
        <v>0</v>
      </c>
    </row>
    <row r="483" spans="1:10">
      <c r="A483" s="14"/>
      <c r="B483" s="72" t="s">
        <v>359</v>
      </c>
      <c r="C483" s="131">
        <v>160</v>
      </c>
      <c r="D483" s="72" t="s">
        <v>35</v>
      </c>
      <c r="E483" s="47">
        <v>1600000</v>
      </c>
      <c r="F483" s="64">
        <f t="shared" si="115"/>
        <v>1</v>
      </c>
      <c r="G483" s="47">
        <v>1600000</v>
      </c>
      <c r="H483" s="11">
        <v>1</v>
      </c>
      <c r="I483" s="18">
        <f t="shared" si="116"/>
        <v>0</v>
      </c>
      <c r="J483" s="11">
        <f t="shared" si="117"/>
        <v>0</v>
      </c>
    </row>
    <row r="484" spans="1:10">
      <c r="A484" s="14"/>
      <c r="B484" s="120" t="s">
        <v>103</v>
      </c>
      <c r="C484" s="131">
        <v>1</v>
      </c>
      <c r="D484" s="72" t="s">
        <v>115</v>
      </c>
      <c r="E484" s="47">
        <v>1000000</v>
      </c>
      <c r="F484" s="64">
        <f t="shared" si="115"/>
        <v>1</v>
      </c>
      <c r="G484" s="47">
        <v>1000000</v>
      </c>
      <c r="H484" s="11">
        <v>1</v>
      </c>
      <c r="I484" s="18">
        <f t="shared" si="116"/>
        <v>0</v>
      </c>
      <c r="J484" s="11">
        <f t="shared" si="117"/>
        <v>0</v>
      </c>
    </row>
    <row r="485" spans="1:10">
      <c r="A485" s="14"/>
      <c r="B485" s="72" t="s">
        <v>104</v>
      </c>
      <c r="C485" s="131">
        <v>1</v>
      </c>
      <c r="D485" s="72" t="s">
        <v>115</v>
      </c>
      <c r="E485" s="47">
        <v>4800000</v>
      </c>
      <c r="F485" s="64">
        <f t="shared" si="115"/>
        <v>0</v>
      </c>
      <c r="G485" s="47"/>
      <c r="H485" s="11">
        <v>0</v>
      </c>
      <c r="I485" s="18">
        <f t="shared" si="116"/>
        <v>4800000</v>
      </c>
      <c r="J485" s="11">
        <f t="shared" si="117"/>
        <v>1</v>
      </c>
    </row>
    <row r="486" spans="1:10">
      <c r="A486" s="14"/>
      <c r="B486" s="72" t="s">
        <v>36</v>
      </c>
      <c r="C486" s="131">
        <v>4</v>
      </c>
      <c r="D486" s="72" t="s">
        <v>126</v>
      </c>
      <c r="E486" s="47">
        <v>1800000</v>
      </c>
      <c r="F486" s="64">
        <f t="shared" si="115"/>
        <v>1</v>
      </c>
      <c r="G486" s="47">
        <v>1800000</v>
      </c>
      <c r="H486" s="11">
        <v>1</v>
      </c>
      <c r="I486" s="18">
        <f t="shared" si="116"/>
        <v>0</v>
      </c>
      <c r="J486" s="11">
        <f t="shared" si="117"/>
        <v>0</v>
      </c>
    </row>
    <row r="487" spans="1:10">
      <c r="A487" s="14"/>
      <c r="B487" s="72" t="s">
        <v>144</v>
      </c>
      <c r="C487" s="131">
        <v>2</v>
      </c>
      <c r="D487" s="72" t="s">
        <v>126</v>
      </c>
      <c r="E487" s="47">
        <v>7000000</v>
      </c>
      <c r="F487" s="64">
        <f t="shared" si="115"/>
        <v>1</v>
      </c>
      <c r="G487" s="47">
        <v>7000000</v>
      </c>
      <c r="H487" s="11">
        <v>1</v>
      </c>
      <c r="I487" s="18">
        <f t="shared" si="116"/>
        <v>0</v>
      </c>
      <c r="J487" s="11">
        <f t="shared" si="117"/>
        <v>0</v>
      </c>
    </row>
    <row r="488" spans="1:10">
      <c r="A488" s="14"/>
      <c r="B488" s="72"/>
      <c r="C488" s="9"/>
      <c r="D488" s="91"/>
      <c r="E488" s="47"/>
      <c r="F488" s="65"/>
      <c r="G488" s="70"/>
      <c r="H488" s="11"/>
      <c r="I488" s="18"/>
      <c r="J488" s="11"/>
    </row>
    <row r="489" spans="1:10">
      <c r="A489" s="14"/>
      <c r="B489" s="105" t="s">
        <v>62</v>
      </c>
      <c r="C489" s="14"/>
      <c r="D489" s="85"/>
      <c r="E489" s="47"/>
      <c r="F489" s="65"/>
      <c r="G489" s="70"/>
      <c r="H489" s="23"/>
      <c r="I489" s="18"/>
      <c r="J489" s="11"/>
    </row>
    <row r="490" spans="1:10">
      <c r="A490" s="14"/>
      <c r="B490" s="72" t="s">
        <v>26</v>
      </c>
      <c r="C490" s="131">
        <v>11</v>
      </c>
      <c r="D490" s="72" t="s">
        <v>134</v>
      </c>
      <c r="E490" s="47">
        <v>2750000</v>
      </c>
      <c r="F490" s="64">
        <f t="shared" ref="F490:F501" si="118">+H490</f>
        <v>1</v>
      </c>
      <c r="G490" s="47">
        <v>2750000</v>
      </c>
      <c r="H490" s="11">
        <v>1</v>
      </c>
      <c r="I490" s="18">
        <f t="shared" ref="I490:I501" si="119">SUM(E490-G490)</f>
        <v>0</v>
      </c>
      <c r="J490" s="11">
        <f t="shared" ref="J490:J501" si="120">100%-H490</f>
        <v>0</v>
      </c>
    </row>
    <row r="491" spans="1:10">
      <c r="A491" s="14"/>
      <c r="B491" s="150" t="s">
        <v>360</v>
      </c>
      <c r="C491" s="131">
        <v>175</v>
      </c>
      <c r="D491" s="72" t="s">
        <v>35</v>
      </c>
      <c r="E491" s="47">
        <v>1750000</v>
      </c>
      <c r="F491" s="64">
        <f t="shared" si="118"/>
        <v>1</v>
      </c>
      <c r="G491" s="47">
        <v>1750000</v>
      </c>
      <c r="H491" s="11">
        <v>1</v>
      </c>
      <c r="I491" s="18">
        <f t="shared" si="119"/>
        <v>0</v>
      </c>
      <c r="J491" s="11">
        <f t="shared" si="120"/>
        <v>0</v>
      </c>
    </row>
    <row r="492" spans="1:10">
      <c r="A492" s="14"/>
      <c r="B492" s="72" t="s">
        <v>145</v>
      </c>
      <c r="C492" s="131">
        <v>200</v>
      </c>
      <c r="D492" s="72" t="s">
        <v>35</v>
      </c>
      <c r="E492" s="47">
        <v>2000000</v>
      </c>
      <c r="F492" s="64">
        <f t="shared" si="118"/>
        <v>1</v>
      </c>
      <c r="G492" s="47">
        <v>2000000</v>
      </c>
      <c r="H492" s="11">
        <v>1</v>
      </c>
      <c r="I492" s="18">
        <f t="shared" si="119"/>
        <v>0</v>
      </c>
      <c r="J492" s="11">
        <f t="shared" si="120"/>
        <v>0</v>
      </c>
    </row>
    <row r="493" spans="1:10" ht="15.75">
      <c r="A493" s="14"/>
      <c r="B493" s="77" t="s">
        <v>341</v>
      </c>
      <c r="C493" s="131">
        <v>1</v>
      </c>
      <c r="D493" s="72" t="s">
        <v>115</v>
      </c>
      <c r="E493" s="47">
        <v>1500000</v>
      </c>
      <c r="F493" s="64">
        <f t="shared" si="118"/>
        <v>1</v>
      </c>
      <c r="G493" s="47">
        <v>1500000</v>
      </c>
      <c r="H493" s="11">
        <v>1</v>
      </c>
      <c r="I493" s="18">
        <f t="shared" si="119"/>
        <v>0</v>
      </c>
      <c r="J493" s="11">
        <f t="shared" si="120"/>
        <v>0</v>
      </c>
    </row>
    <row r="494" spans="1:10">
      <c r="A494" s="14"/>
      <c r="B494" s="72" t="s">
        <v>28</v>
      </c>
      <c r="C494" s="131">
        <v>1</v>
      </c>
      <c r="D494" s="72" t="s">
        <v>115</v>
      </c>
      <c r="E494" s="47">
        <v>2500000</v>
      </c>
      <c r="F494" s="64">
        <f t="shared" si="118"/>
        <v>0</v>
      </c>
      <c r="G494" s="47"/>
      <c r="H494" s="11">
        <v>0</v>
      </c>
      <c r="I494" s="18">
        <f t="shared" si="119"/>
        <v>2500000</v>
      </c>
      <c r="J494" s="11">
        <f t="shared" si="120"/>
        <v>1</v>
      </c>
    </row>
    <row r="495" spans="1:10">
      <c r="A495" s="14"/>
      <c r="B495" s="72" t="s">
        <v>29</v>
      </c>
      <c r="C495" s="131">
        <v>1</v>
      </c>
      <c r="D495" s="72" t="s">
        <v>115</v>
      </c>
      <c r="E495" s="47">
        <v>750000</v>
      </c>
      <c r="F495" s="64">
        <f t="shared" si="118"/>
        <v>1</v>
      </c>
      <c r="G495" s="47">
        <v>750000</v>
      </c>
      <c r="H495" s="11">
        <v>1</v>
      </c>
      <c r="I495" s="18">
        <f t="shared" si="119"/>
        <v>0</v>
      </c>
      <c r="J495" s="11">
        <f t="shared" si="120"/>
        <v>0</v>
      </c>
    </row>
    <row r="496" spans="1:10">
      <c r="A496" s="14"/>
      <c r="B496" s="72" t="s">
        <v>42</v>
      </c>
      <c r="C496" s="131">
        <v>1</v>
      </c>
      <c r="D496" s="72" t="s">
        <v>115</v>
      </c>
      <c r="E496" s="47">
        <v>500000</v>
      </c>
      <c r="F496" s="64">
        <f t="shared" si="118"/>
        <v>1</v>
      </c>
      <c r="G496" s="47">
        <v>500000</v>
      </c>
      <c r="H496" s="11">
        <v>1</v>
      </c>
      <c r="I496" s="18">
        <f t="shared" si="119"/>
        <v>0</v>
      </c>
      <c r="J496" s="11">
        <f t="shared" si="120"/>
        <v>0</v>
      </c>
    </row>
    <row r="497" spans="1:10">
      <c r="A497" s="14"/>
      <c r="B497" s="72" t="s">
        <v>23</v>
      </c>
      <c r="C497" s="131">
        <v>12</v>
      </c>
      <c r="D497" s="72" t="s">
        <v>135</v>
      </c>
      <c r="E497" s="47">
        <v>3000000</v>
      </c>
      <c r="F497" s="64">
        <f t="shared" si="118"/>
        <v>1</v>
      </c>
      <c r="G497" s="47">
        <v>3000000</v>
      </c>
      <c r="H497" s="11">
        <v>1</v>
      </c>
      <c r="I497" s="18">
        <f t="shared" si="119"/>
        <v>0</v>
      </c>
      <c r="J497" s="11">
        <f t="shared" si="120"/>
        <v>0</v>
      </c>
    </row>
    <row r="498" spans="1:10">
      <c r="A498" s="14"/>
      <c r="B498" s="72" t="s">
        <v>32</v>
      </c>
      <c r="C498" s="131">
        <v>1</v>
      </c>
      <c r="D498" s="72" t="s">
        <v>120</v>
      </c>
      <c r="E498" s="47">
        <v>4800000</v>
      </c>
      <c r="F498" s="64">
        <f t="shared" si="118"/>
        <v>0</v>
      </c>
      <c r="G498" s="47"/>
      <c r="H498" s="11">
        <v>0</v>
      </c>
      <c r="I498" s="18">
        <f t="shared" si="119"/>
        <v>4800000</v>
      </c>
      <c r="J498" s="11">
        <f t="shared" si="120"/>
        <v>1</v>
      </c>
    </row>
    <row r="499" spans="1:10">
      <c r="A499" s="14"/>
      <c r="B499" s="72" t="s">
        <v>94</v>
      </c>
      <c r="C499" s="131">
        <v>1</v>
      </c>
      <c r="D499" s="72" t="s">
        <v>120</v>
      </c>
      <c r="E499" s="47">
        <v>1200000</v>
      </c>
      <c r="F499" s="64">
        <f t="shared" si="118"/>
        <v>1</v>
      </c>
      <c r="G499" s="47">
        <v>1200000</v>
      </c>
      <c r="H499" s="11">
        <v>1</v>
      </c>
      <c r="I499" s="18">
        <f t="shared" si="119"/>
        <v>0</v>
      </c>
      <c r="J499" s="11">
        <f t="shared" si="120"/>
        <v>0</v>
      </c>
    </row>
    <row r="500" spans="1:10">
      <c r="A500" s="14"/>
      <c r="B500" s="72" t="s">
        <v>110</v>
      </c>
      <c r="C500" s="131">
        <v>2</v>
      </c>
      <c r="D500" s="72" t="s">
        <v>134</v>
      </c>
      <c r="E500" s="47">
        <v>7000000</v>
      </c>
      <c r="F500" s="64">
        <f t="shared" si="118"/>
        <v>1</v>
      </c>
      <c r="G500" s="47">
        <v>7000000</v>
      </c>
      <c r="H500" s="11">
        <v>1</v>
      </c>
      <c r="I500" s="18">
        <f t="shared" si="119"/>
        <v>0</v>
      </c>
      <c r="J500" s="11">
        <f t="shared" si="120"/>
        <v>0</v>
      </c>
    </row>
    <row r="501" spans="1:10">
      <c r="A501" s="14"/>
      <c r="B501" s="72" t="s">
        <v>36</v>
      </c>
      <c r="C501" s="131">
        <v>5</v>
      </c>
      <c r="D501" s="72" t="s">
        <v>134</v>
      </c>
      <c r="E501" s="47">
        <v>2250000</v>
      </c>
      <c r="F501" s="64">
        <f t="shared" si="118"/>
        <v>1</v>
      </c>
      <c r="G501" s="47">
        <v>2250000</v>
      </c>
      <c r="H501" s="11">
        <v>1</v>
      </c>
      <c r="I501" s="18">
        <f t="shared" si="119"/>
        <v>0</v>
      </c>
      <c r="J501" s="11">
        <f t="shared" si="120"/>
        <v>0</v>
      </c>
    </row>
    <row r="502" spans="1:10">
      <c r="A502" s="14"/>
      <c r="B502" s="16"/>
      <c r="C502" s="9"/>
      <c r="D502" s="91"/>
      <c r="E502" s="47"/>
      <c r="F502" s="65"/>
      <c r="G502" s="70"/>
      <c r="H502" s="11"/>
      <c r="I502" s="18"/>
      <c r="J502" s="11"/>
    </row>
    <row r="503" spans="1:10">
      <c r="A503" s="14"/>
      <c r="B503" s="105" t="s">
        <v>63</v>
      </c>
      <c r="C503" s="14"/>
      <c r="D503" s="85"/>
      <c r="E503" s="47"/>
      <c r="F503" s="65"/>
      <c r="G503" s="70"/>
      <c r="H503" s="23"/>
      <c r="I503" s="18"/>
      <c r="J503" s="11"/>
    </row>
    <row r="504" spans="1:10">
      <c r="A504" s="14"/>
      <c r="B504" s="72" t="s">
        <v>26</v>
      </c>
      <c r="C504" s="131">
        <v>9</v>
      </c>
      <c r="D504" s="72" t="s">
        <v>134</v>
      </c>
      <c r="E504" s="47">
        <v>2250000</v>
      </c>
      <c r="F504" s="64">
        <f t="shared" ref="F504:F515" si="121">+H504</f>
        <v>1</v>
      </c>
      <c r="G504" s="47">
        <v>2250000</v>
      </c>
      <c r="H504" s="11">
        <v>1</v>
      </c>
      <c r="I504" s="18">
        <f t="shared" ref="I504:I530" si="122">SUM(E504-G504)</f>
        <v>0</v>
      </c>
      <c r="J504" s="11">
        <f t="shared" ref="J504:J515" si="123">100%-H504</f>
        <v>0</v>
      </c>
    </row>
    <row r="505" spans="1:10">
      <c r="A505" s="14"/>
      <c r="B505" s="72" t="s">
        <v>146</v>
      </c>
      <c r="C505" s="131">
        <v>100</v>
      </c>
      <c r="D505" s="72" t="s">
        <v>35</v>
      </c>
      <c r="E505" s="47">
        <v>1000000</v>
      </c>
      <c r="F505" s="64">
        <f t="shared" si="121"/>
        <v>1</v>
      </c>
      <c r="G505" s="47">
        <v>1000000</v>
      </c>
      <c r="H505" s="11">
        <v>1</v>
      </c>
      <c r="I505" s="18">
        <f t="shared" si="122"/>
        <v>0</v>
      </c>
      <c r="J505" s="11">
        <f t="shared" si="123"/>
        <v>0</v>
      </c>
    </row>
    <row r="506" spans="1:10">
      <c r="A506" s="14"/>
      <c r="B506" s="72" t="s">
        <v>138</v>
      </c>
      <c r="C506" s="131">
        <v>150</v>
      </c>
      <c r="D506" s="72" t="s">
        <v>35</v>
      </c>
      <c r="E506" s="47">
        <v>1500000</v>
      </c>
      <c r="F506" s="64">
        <f t="shared" si="121"/>
        <v>1</v>
      </c>
      <c r="G506" s="47">
        <v>1500000</v>
      </c>
      <c r="H506" s="11">
        <v>1</v>
      </c>
      <c r="I506" s="18">
        <f t="shared" si="122"/>
        <v>0</v>
      </c>
      <c r="J506" s="11">
        <f t="shared" si="123"/>
        <v>0</v>
      </c>
    </row>
    <row r="507" spans="1:10">
      <c r="A507" s="14"/>
      <c r="B507" s="72" t="s">
        <v>30</v>
      </c>
      <c r="C507" s="131">
        <v>1</v>
      </c>
      <c r="D507" s="72" t="s">
        <v>115</v>
      </c>
      <c r="E507" s="47">
        <v>374800</v>
      </c>
      <c r="F507" s="64">
        <f t="shared" si="121"/>
        <v>1</v>
      </c>
      <c r="G507" s="47">
        <v>374800</v>
      </c>
      <c r="H507" s="11">
        <v>1</v>
      </c>
      <c r="I507" s="18">
        <f t="shared" si="122"/>
        <v>0</v>
      </c>
      <c r="J507" s="11">
        <f t="shared" si="123"/>
        <v>0</v>
      </c>
    </row>
    <row r="508" spans="1:10">
      <c r="A508" s="14"/>
      <c r="B508" s="72" t="s">
        <v>96</v>
      </c>
      <c r="C508" s="131">
        <v>12</v>
      </c>
      <c r="D508" s="72" t="s">
        <v>135</v>
      </c>
      <c r="E508" s="47">
        <v>3000000</v>
      </c>
      <c r="F508" s="64">
        <f t="shared" si="121"/>
        <v>1</v>
      </c>
      <c r="G508" s="47">
        <v>3000000</v>
      </c>
      <c r="H508" s="11">
        <v>1</v>
      </c>
      <c r="I508" s="18">
        <f t="shared" si="122"/>
        <v>0</v>
      </c>
      <c r="J508" s="11">
        <f t="shared" si="123"/>
        <v>0</v>
      </c>
    </row>
    <row r="509" spans="1:10" ht="15.75">
      <c r="A509" s="14"/>
      <c r="B509" s="77" t="s">
        <v>341</v>
      </c>
      <c r="C509" s="131">
        <v>1</v>
      </c>
      <c r="D509" s="72" t="s">
        <v>115</v>
      </c>
      <c r="E509" s="47">
        <v>1500000</v>
      </c>
      <c r="F509" s="64">
        <f t="shared" si="121"/>
        <v>1</v>
      </c>
      <c r="G509" s="47">
        <v>1500000</v>
      </c>
      <c r="H509" s="11">
        <v>1</v>
      </c>
      <c r="I509" s="18">
        <f t="shared" si="122"/>
        <v>0</v>
      </c>
      <c r="J509" s="11">
        <f t="shared" si="123"/>
        <v>0</v>
      </c>
    </row>
    <row r="510" spans="1:10">
      <c r="A510" s="14"/>
      <c r="B510" s="72" t="s">
        <v>28</v>
      </c>
      <c r="C510" s="131">
        <v>1</v>
      </c>
      <c r="D510" s="72" t="s">
        <v>115</v>
      </c>
      <c r="E510" s="47">
        <v>2500000</v>
      </c>
      <c r="F510" s="64">
        <f t="shared" si="121"/>
        <v>0</v>
      </c>
      <c r="G510" s="47"/>
      <c r="H510" s="11">
        <v>0</v>
      </c>
      <c r="I510" s="18">
        <f t="shared" si="122"/>
        <v>2500000</v>
      </c>
      <c r="J510" s="11">
        <f t="shared" si="123"/>
        <v>1</v>
      </c>
    </row>
    <row r="511" spans="1:10">
      <c r="A511" s="14"/>
      <c r="B511" s="72" t="s">
        <v>105</v>
      </c>
      <c r="C511" s="131">
        <v>1</v>
      </c>
      <c r="D511" s="72" t="s">
        <v>115</v>
      </c>
      <c r="E511" s="47">
        <v>2000000</v>
      </c>
      <c r="F511" s="64">
        <f t="shared" si="121"/>
        <v>1</v>
      </c>
      <c r="G511" s="47">
        <v>2000000</v>
      </c>
      <c r="H511" s="11">
        <v>1</v>
      </c>
      <c r="I511" s="18">
        <f t="shared" si="122"/>
        <v>0</v>
      </c>
      <c r="J511" s="11">
        <f t="shared" si="123"/>
        <v>0</v>
      </c>
    </row>
    <row r="512" spans="1:10">
      <c r="A512" s="14"/>
      <c r="B512" s="72" t="s">
        <v>104</v>
      </c>
      <c r="C512" s="131">
        <v>1</v>
      </c>
      <c r="D512" s="72" t="s">
        <v>115</v>
      </c>
      <c r="E512" s="47">
        <v>4800000</v>
      </c>
      <c r="F512" s="64">
        <f t="shared" si="121"/>
        <v>0</v>
      </c>
      <c r="G512" s="47"/>
      <c r="H512" s="11">
        <v>0</v>
      </c>
      <c r="I512" s="18">
        <f t="shared" si="122"/>
        <v>4800000</v>
      </c>
      <c r="J512" s="11">
        <f t="shared" si="123"/>
        <v>1</v>
      </c>
    </row>
    <row r="513" spans="1:10">
      <c r="A513" s="14"/>
      <c r="B513" s="72" t="s">
        <v>97</v>
      </c>
      <c r="C513" s="131">
        <v>7</v>
      </c>
      <c r="D513" s="72" t="s">
        <v>126</v>
      </c>
      <c r="E513" s="47">
        <v>3175200</v>
      </c>
      <c r="F513" s="64">
        <f t="shared" si="121"/>
        <v>1</v>
      </c>
      <c r="G513" s="47">
        <v>3175200</v>
      </c>
      <c r="H513" s="11">
        <v>1</v>
      </c>
      <c r="I513" s="18">
        <f t="shared" si="122"/>
        <v>0</v>
      </c>
      <c r="J513" s="11">
        <f t="shared" si="123"/>
        <v>0</v>
      </c>
    </row>
    <row r="514" spans="1:10">
      <c r="A514" s="14"/>
      <c r="B514" s="72" t="s">
        <v>147</v>
      </c>
      <c r="C514" s="131">
        <v>2</v>
      </c>
      <c r="D514" s="72" t="s">
        <v>126</v>
      </c>
      <c r="E514" s="47">
        <v>7000000</v>
      </c>
      <c r="F514" s="64">
        <f t="shared" si="121"/>
        <v>1</v>
      </c>
      <c r="G514" s="47">
        <v>7000000</v>
      </c>
      <c r="H514" s="11">
        <v>1</v>
      </c>
      <c r="I514" s="18">
        <f t="shared" si="122"/>
        <v>0</v>
      </c>
      <c r="J514" s="11">
        <f t="shared" si="123"/>
        <v>0</v>
      </c>
    </row>
    <row r="515" spans="1:10">
      <c r="A515" s="14"/>
      <c r="B515" s="72" t="s">
        <v>36</v>
      </c>
      <c r="C515" s="131">
        <v>2</v>
      </c>
      <c r="D515" s="72" t="s">
        <v>126</v>
      </c>
      <c r="E515" s="47">
        <v>900000</v>
      </c>
      <c r="F515" s="64">
        <f t="shared" si="121"/>
        <v>1</v>
      </c>
      <c r="G515" s="47">
        <v>900000</v>
      </c>
      <c r="H515" s="11">
        <v>1</v>
      </c>
      <c r="I515" s="18">
        <f t="shared" si="122"/>
        <v>0</v>
      </c>
      <c r="J515" s="11">
        <f t="shared" si="123"/>
        <v>0</v>
      </c>
    </row>
    <row r="516" spans="1:10">
      <c r="A516" s="14"/>
      <c r="B516" s="72"/>
      <c r="C516" s="9"/>
      <c r="D516" s="91"/>
      <c r="E516" s="47"/>
      <c r="F516" s="65"/>
      <c r="G516" s="70"/>
      <c r="H516" s="11"/>
      <c r="I516" s="18"/>
      <c r="J516" s="11"/>
    </row>
    <row r="517" spans="1:10">
      <c r="A517" s="14"/>
      <c r="B517" s="105" t="s">
        <v>64</v>
      </c>
      <c r="C517" s="14"/>
      <c r="D517" s="85"/>
      <c r="E517" s="47"/>
      <c r="F517" s="65"/>
      <c r="G517" s="70"/>
      <c r="H517" s="23"/>
      <c r="I517" s="18"/>
      <c r="J517" s="11"/>
    </row>
    <row r="518" spans="1:10">
      <c r="A518" s="14"/>
      <c r="B518" s="164" t="s">
        <v>361</v>
      </c>
      <c r="C518" s="165">
        <v>150</v>
      </c>
      <c r="D518" s="166" t="s">
        <v>35</v>
      </c>
      <c r="E518" s="47">
        <v>1500000</v>
      </c>
      <c r="F518" s="64">
        <f t="shared" ref="F518:F530" si="124">+H518</f>
        <v>1</v>
      </c>
      <c r="G518" s="47">
        <v>1500000</v>
      </c>
      <c r="H518" s="11">
        <v>1</v>
      </c>
      <c r="I518" s="18">
        <f t="shared" si="122"/>
        <v>0</v>
      </c>
      <c r="J518" s="11">
        <f t="shared" ref="J518:J530" si="125">100%-H518</f>
        <v>0</v>
      </c>
    </row>
    <row r="519" spans="1:10">
      <c r="A519" s="14"/>
      <c r="B519" s="164" t="s">
        <v>362</v>
      </c>
      <c r="C519" s="165">
        <v>150</v>
      </c>
      <c r="D519" s="166" t="s">
        <v>35</v>
      </c>
      <c r="E519" s="47">
        <v>1500000</v>
      </c>
      <c r="F519" s="64">
        <f t="shared" si="124"/>
        <v>1</v>
      </c>
      <c r="G519" s="47">
        <v>1500000</v>
      </c>
      <c r="H519" s="11">
        <v>1</v>
      </c>
      <c r="I519" s="18">
        <f t="shared" si="122"/>
        <v>0</v>
      </c>
      <c r="J519" s="11">
        <f t="shared" si="125"/>
        <v>0</v>
      </c>
    </row>
    <row r="520" spans="1:10">
      <c r="A520" s="14"/>
      <c r="B520" s="164" t="s">
        <v>363</v>
      </c>
      <c r="C520" s="165">
        <v>170</v>
      </c>
      <c r="D520" s="166" t="s">
        <v>35</v>
      </c>
      <c r="E520" s="47">
        <v>2550000</v>
      </c>
      <c r="F520" s="64">
        <f t="shared" si="124"/>
        <v>1</v>
      </c>
      <c r="G520" s="47">
        <v>2550000</v>
      </c>
      <c r="H520" s="11">
        <v>1</v>
      </c>
      <c r="I520" s="18">
        <f t="shared" si="122"/>
        <v>0</v>
      </c>
      <c r="J520" s="11">
        <f t="shared" si="125"/>
        <v>0</v>
      </c>
    </row>
    <row r="521" spans="1:10">
      <c r="A521" s="14"/>
      <c r="B521" s="164" t="s">
        <v>364</v>
      </c>
      <c r="C521" s="165">
        <v>6</v>
      </c>
      <c r="D521" s="166" t="s">
        <v>126</v>
      </c>
      <c r="E521" s="47">
        <v>1500000</v>
      </c>
      <c r="F521" s="64">
        <f t="shared" si="124"/>
        <v>1</v>
      </c>
      <c r="G521" s="47">
        <v>1500000</v>
      </c>
      <c r="H521" s="11">
        <v>1</v>
      </c>
      <c r="I521" s="18">
        <f t="shared" si="122"/>
        <v>0</v>
      </c>
      <c r="J521" s="11">
        <f t="shared" si="125"/>
        <v>0</v>
      </c>
    </row>
    <row r="522" spans="1:10" ht="15.75">
      <c r="A522" s="14"/>
      <c r="B522" s="77" t="s">
        <v>341</v>
      </c>
      <c r="C522" s="165">
        <v>1</v>
      </c>
      <c r="D522" s="166" t="s">
        <v>115</v>
      </c>
      <c r="E522" s="47">
        <v>1500000</v>
      </c>
      <c r="F522" s="64">
        <f t="shared" si="124"/>
        <v>1</v>
      </c>
      <c r="G522" s="47">
        <v>1500000</v>
      </c>
      <c r="H522" s="11">
        <v>1</v>
      </c>
      <c r="I522" s="18">
        <f t="shared" si="122"/>
        <v>0</v>
      </c>
      <c r="J522" s="11">
        <f t="shared" si="125"/>
        <v>0</v>
      </c>
    </row>
    <row r="523" spans="1:10">
      <c r="A523" s="14"/>
      <c r="B523" s="164" t="s">
        <v>29</v>
      </c>
      <c r="C523" s="165">
        <v>1</v>
      </c>
      <c r="D523" s="166" t="s">
        <v>115</v>
      </c>
      <c r="E523" s="47">
        <v>700000</v>
      </c>
      <c r="F523" s="64">
        <f t="shared" si="124"/>
        <v>1</v>
      </c>
      <c r="G523" s="47">
        <v>700000</v>
      </c>
      <c r="H523" s="11">
        <v>1</v>
      </c>
      <c r="I523" s="18">
        <f t="shared" si="122"/>
        <v>0</v>
      </c>
      <c r="J523" s="11">
        <f t="shared" si="125"/>
        <v>0</v>
      </c>
    </row>
    <row r="524" spans="1:10">
      <c r="A524" s="14"/>
      <c r="B524" s="164" t="s">
        <v>23</v>
      </c>
      <c r="C524" s="165">
        <v>12</v>
      </c>
      <c r="D524" s="166" t="s">
        <v>367</v>
      </c>
      <c r="E524" s="47">
        <v>3000000</v>
      </c>
      <c r="F524" s="64">
        <f t="shared" si="124"/>
        <v>1</v>
      </c>
      <c r="G524" s="47">
        <v>3000000</v>
      </c>
      <c r="H524" s="11">
        <v>1</v>
      </c>
      <c r="I524" s="18">
        <f t="shared" si="122"/>
        <v>0</v>
      </c>
      <c r="J524" s="11">
        <f t="shared" si="125"/>
        <v>0</v>
      </c>
    </row>
    <row r="525" spans="1:10">
      <c r="A525" s="14"/>
      <c r="B525" s="164" t="s">
        <v>83</v>
      </c>
      <c r="C525" s="165">
        <v>1</v>
      </c>
      <c r="D525" s="166" t="s">
        <v>115</v>
      </c>
      <c r="E525" s="47">
        <v>450000</v>
      </c>
      <c r="F525" s="64">
        <f t="shared" si="124"/>
        <v>1</v>
      </c>
      <c r="G525" s="47">
        <v>450000</v>
      </c>
      <c r="H525" s="11">
        <v>1</v>
      </c>
      <c r="I525" s="18">
        <f t="shared" si="122"/>
        <v>0</v>
      </c>
      <c r="J525" s="11">
        <f t="shared" si="125"/>
        <v>0</v>
      </c>
    </row>
    <row r="526" spans="1:10">
      <c r="A526" s="14"/>
      <c r="B526" s="164" t="s">
        <v>44</v>
      </c>
      <c r="C526" s="165">
        <v>1</v>
      </c>
      <c r="D526" s="166" t="s">
        <v>115</v>
      </c>
      <c r="E526" s="47">
        <v>2500000</v>
      </c>
      <c r="F526" s="64">
        <f t="shared" si="124"/>
        <v>0</v>
      </c>
      <c r="G526" s="47"/>
      <c r="H526" s="11">
        <v>0</v>
      </c>
      <c r="I526" s="18">
        <f t="shared" si="122"/>
        <v>2500000</v>
      </c>
      <c r="J526" s="11">
        <f t="shared" si="125"/>
        <v>1</v>
      </c>
    </row>
    <row r="527" spans="1:10">
      <c r="A527" s="14"/>
      <c r="B527" s="164" t="s">
        <v>365</v>
      </c>
      <c r="C527" s="165">
        <v>1</v>
      </c>
      <c r="D527" s="166" t="s">
        <v>115</v>
      </c>
      <c r="E527" s="47">
        <v>1500000</v>
      </c>
      <c r="F527" s="64">
        <f t="shared" si="124"/>
        <v>1</v>
      </c>
      <c r="G527" s="47">
        <v>1500000</v>
      </c>
      <c r="H527" s="11">
        <v>1</v>
      </c>
      <c r="I527" s="18">
        <f t="shared" si="122"/>
        <v>0</v>
      </c>
      <c r="J527" s="11">
        <f t="shared" si="125"/>
        <v>0</v>
      </c>
    </row>
    <row r="528" spans="1:10">
      <c r="A528" s="14"/>
      <c r="B528" s="164" t="s">
        <v>366</v>
      </c>
      <c r="C528" s="165">
        <v>1</v>
      </c>
      <c r="D528" s="166" t="s">
        <v>115</v>
      </c>
      <c r="E528" s="47">
        <v>1500000</v>
      </c>
      <c r="F528" s="64">
        <f t="shared" si="124"/>
        <v>1</v>
      </c>
      <c r="G528" s="47">
        <v>1500000</v>
      </c>
      <c r="H528" s="11">
        <v>1</v>
      </c>
      <c r="I528" s="18">
        <f t="shared" si="122"/>
        <v>0</v>
      </c>
      <c r="J528" s="11">
        <f t="shared" si="125"/>
        <v>0</v>
      </c>
    </row>
    <row r="529" spans="1:10">
      <c r="A529" s="14"/>
      <c r="B529" s="164" t="s">
        <v>73</v>
      </c>
      <c r="C529" s="165">
        <v>1</v>
      </c>
      <c r="D529" s="166" t="s">
        <v>115</v>
      </c>
      <c r="E529" s="47">
        <v>4800000</v>
      </c>
      <c r="F529" s="64">
        <f t="shared" si="124"/>
        <v>0</v>
      </c>
      <c r="G529" s="47"/>
      <c r="H529" s="11">
        <v>0</v>
      </c>
      <c r="I529" s="18">
        <f t="shared" si="122"/>
        <v>4800000</v>
      </c>
      <c r="J529" s="11">
        <f t="shared" si="125"/>
        <v>1</v>
      </c>
    </row>
    <row r="530" spans="1:10">
      <c r="A530" s="14"/>
      <c r="B530" s="164" t="s">
        <v>34</v>
      </c>
      <c r="C530" s="165">
        <v>2</v>
      </c>
      <c r="D530" s="166" t="s">
        <v>126</v>
      </c>
      <c r="E530" s="47">
        <v>7000000</v>
      </c>
      <c r="F530" s="64">
        <f t="shared" si="124"/>
        <v>1</v>
      </c>
      <c r="G530" s="47">
        <v>7000000</v>
      </c>
      <c r="H530" s="11">
        <v>1</v>
      </c>
      <c r="I530" s="18">
        <f t="shared" si="122"/>
        <v>0</v>
      </c>
      <c r="J530" s="11">
        <f t="shared" si="125"/>
        <v>0</v>
      </c>
    </row>
    <row r="531" spans="1:10">
      <c r="A531" s="14"/>
      <c r="B531" s="164"/>
      <c r="C531" s="14"/>
      <c r="D531" s="85"/>
      <c r="E531" s="47"/>
      <c r="F531" s="65"/>
      <c r="G531" s="70"/>
      <c r="H531" s="11"/>
      <c r="I531" s="18"/>
      <c r="J531" s="11"/>
    </row>
    <row r="532" spans="1:10">
      <c r="A532" s="14"/>
      <c r="B532" s="105" t="s">
        <v>48</v>
      </c>
      <c r="C532" s="14"/>
      <c r="D532" s="85"/>
      <c r="E532" s="47"/>
      <c r="F532" s="65"/>
      <c r="G532" s="70"/>
      <c r="H532" s="23"/>
      <c r="I532" s="18"/>
      <c r="J532" s="11"/>
    </row>
    <row r="533" spans="1:10" ht="15.75">
      <c r="A533" s="14"/>
      <c r="B533" s="150" t="s">
        <v>368</v>
      </c>
      <c r="C533" s="92">
        <v>1</v>
      </c>
      <c r="D533" s="80" t="s">
        <v>115</v>
      </c>
      <c r="E533" s="47">
        <v>1400000</v>
      </c>
      <c r="F533" s="64">
        <f t="shared" ref="F533:F543" si="126">+H533</f>
        <v>1</v>
      </c>
      <c r="G533" s="47">
        <v>1400000</v>
      </c>
      <c r="H533" s="11">
        <v>1</v>
      </c>
      <c r="I533" s="18">
        <f t="shared" ref="I533:I543" si="127">SUM(E533-G533)</f>
        <v>0</v>
      </c>
      <c r="J533" s="11">
        <f t="shared" ref="J533:J543" si="128">100%-H533</f>
        <v>0</v>
      </c>
    </row>
    <row r="534" spans="1:10" ht="15.75">
      <c r="A534" s="14"/>
      <c r="B534" s="150" t="s">
        <v>369</v>
      </c>
      <c r="C534" s="92">
        <v>1</v>
      </c>
      <c r="D534" s="80" t="s">
        <v>115</v>
      </c>
      <c r="E534" s="47">
        <v>1280000</v>
      </c>
      <c r="F534" s="64">
        <f t="shared" si="126"/>
        <v>1</v>
      </c>
      <c r="G534" s="47">
        <v>1280000</v>
      </c>
      <c r="H534" s="11">
        <v>1</v>
      </c>
      <c r="I534" s="18">
        <f t="shared" si="127"/>
        <v>0</v>
      </c>
      <c r="J534" s="11">
        <f t="shared" si="128"/>
        <v>0</v>
      </c>
    </row>
    <row r="535" spans="1:10" ht="15.75">
      <c r="A535" s="14"/>
      <c r="B535" s="77" t="s">
        <v>341</v>
      </c>
      <c r="C535" s="110">
        <v>1</v>
      </c>
      <c r="D535" s="77" t="s">
        <v>115</v>
      </c>
      <c r="E535" s="47">
        <v>1500000</v>
      </c>
      <c r="F535" s="64">
        <f t="shared" si="126"/>
        <v>1</v>
      </c>
      <c r="G535" s="47">
        <v>1500000</v>
      </c>
      <c r="H535" s="11">
        <v>1</v>
      </c>
      <c r="I535" s="18">
        <f t="shared" si="127"/>
        <v>0</v>
      </c>
      <c r="J535" s="11">
        <f t="shared" si="128"/>
        <v>0</v>
      </c>
    </row>
    <row r="536" spans="1:10" ht="15.75">
      <c r="A536" s="14"/>
      <c r="B536" s="77" t="s">
        <v>370</v>
      </c>
      <c r="C536" s="110">
        <v>1</v>
      </c>
      <c r="D536" s="77" t="s">
        <v>115</v>
      </c>
      <c r="E536" s="47">
        <v>670000</v>
      </c>
      <c r="F536" s="64">
        <f t="shared" si="126"/>
        <v>1</v>
      </c>
      <c r="G536" s="47">
        <v>670000</v>
      </c>
      <c r="H536" s="11">
        <v>1</v>
      </c>
      <c r="I536" s="18">
        <f t="shared" si="127"/>
        <v>0</v>
      </c>
      <c r="J536" s="11">
        <f t="shared" si="128"/>
        <v>0</v>
      </c>
    </row>
    <row r="537" spans="1:10" ht="15.75">
      <c r="A537" s="14"/>
      <c r="B537" s="77" t="s">
        <v>26</v>
      </c>
      <c r="C537" s="110">
        <v>13</v>
      </c>
      <c r="D537" s="77" t="s">
        <v>126</v>
      </c>
      <c r="E537" s="47">
        <v>3250000</v>
      </c>
      <c r="F537" s="64">
        <f t="shared" si="126"/>
        <v>1</v>
      </c>
      <c r="G537" s="47">
        <v>3250000</v>
      </c>
      <c r="H537" s="11">
        <v>1</v>
      </c>
      <c r="I537" s="18">
        <f t="shared" si="127"/>
        <v>0</v>
      </c>
      <c r="J537" s="11">
        <f t="shared" si="128"/>
        <v>0</v>
      </c>
    </row>
    <row r="538" spans="1:10" ht="15.75">
      <c r="A538" s="14"/>
      <c r="B538" s="77" t="s">
        <v>371</v>
      </c>
      <c r="C538" s="110">
        <v>12</v>
      </c>
      <c r="D538" s="77" t="s">
        <v>135</v>
      </c>
      <c r="E538" s="47">
        <v>3000000</v>
      </c>
      <c r="F538" s="64">
        <f t="shared" si="126"/>
        <v>1</v>
      </c>
      <c r="G538" s="47">
        <v>3000000</v>
      </c>
      <c r="H538" s="11">
        <v>1</v>
      </c>
      <c r="I538" s="18">
        <f t="shared" si="127"/>
        <v>0</v>
      </c>
      <c r="J538" s="11">
        <f t="shared" si="128"/>
        <v>0</v>
      </c>
    </row>
    <row r="539" spans="1:10" ht="15.75">
      <c r="A539" s="14"/>
      <c r="B539" s="77" t="s">
        <v>44</v>
      </c>
      <c r="C539" s="110">
        <v>1</v>
      </c>
      <c r="D539" s="77" t="s">
        <v>115</v>
      </c>
      <c r="E539" s="47">
        <v>2500000</v>
      </c>
      <c r="F539" s="64">
        <f t="shared" si="126"/>
        <v>0</v>
      </c>
      <c r="G539" s="47"/>
      <c r="H539" s="11">
        <v>0</v>
      </c>
      <c r="I539" s="18">
        <f t="shared" si="127"/>
        <v>2500000</v>
      </c>
      <c r="J539" s="11">
        <f t="shared" si="128"/>
        <v>1</v>
      </c>
    </row>
    <row r="540" spans="1:10" ht="15.75">
      <c r="A540" s="14"/>
      <c r="B540" s="77" t="s">
        <v>94</v>
      </c>
      <c r="C540" s="110">
        <v>1</v>
      </c>
      <c r="D540" s="77" t="s">
        <v>115</v>
      </c>
      <c r="E540" s="47">
        <v>1000000</v>
      </c>
      <c r="F540" s="64">
        <f t="shared" si="126"/>
        <v>1</v>
      </c>
      <c r="G540" s="47">
        <v>1000000</v>
      </c>
      <c r="H540" s="11">
        <v>1</v>
      </c>
      <c r="I540" s="18">
        <f t="shared" si="127"/>
        <v>0</v>
      </c>
      <c r="J540" s="11">
        <f t="shared" si="128"/>
        <v>0</v>
      </c>
    </row>
    <row r="541" spans="1:10" ht="15.75">
      <c r="A541" s="14"/>
      <c r="B541" s="77" t="s">
        <v>32</v>
      </c>
      <c r="C541" s="110">
        <v>1</v>
      </c>
      <c r="D541" s="77" t="s">
        <v>115</v>
      </c>
      <c r="E541" s="47">
        <v>4800000</v>
      </c>
      <c r="F541" s="64">
        <f t="shared" si="126"/>
        <v>0</v>
      </c>
      <c r="G541" s="47"/>
      <c r="H541" s="11">
        <v>0</v>
      </c>
      <c r="I541" s="18">
        <f t="shared" si="127"/>
        <v>4800000</v>
      </c>
      <c r="J541" s="11">
        <f t="shared" si="128"/>
        <v>1</v>
      </c>
    </row>
    <row r="542" spans="1:10" ht="15.75">
      <c r="A542" s="14"/>
      <c r="B542" s="121" t="s">
        <v>372</v>
      </c>
      <c r="C542" s="110">
        <v>2</v>
      </c>
      <c r="D542" s="77" t="s">
        <v>126</v>
      </c>
      <c r="E542" s="47">
        <v>7000000</v>
      </c>
      <c r="F542" s="64">
        <f t="shared" si="126"/>
        <v>1</v>
      </c>
      <c r="G542" s="47">
        <v>7000000</v>
      </c>
      <c r="H542" s="11">
        <v>1</v>
      </c>
      <c r="I542" s="18">
        <f t="shared" si="127"/>
        <v>0</v>
      </c>
      <c r="J542" s="11">
        <f t="shared" si="128"/>
        <v>0</v>
      </c>
    </row>
    <row r="543" spans="1:10" ht="15.75">
      <c r="A543" s="14"/>
      <c r="B543" s="121" t="s">
        <v>36</v>
      </c>
      <c r="C543" s="110">
        <v>8</v>
      </c>
      <c r="D543" s="77" t="s">
        <v>126</v>
      </c>
      <c r="E543" s="47">
        <v>3600000</v>
      </c>
      <c r="F543" s="64">
        <f t="shared" si="126"/>
        <v>1</v>
      </c>
      <c r="G543" s="47">
        <v>3600000</v>
      </c>
      <c r="H543" s="11">
        <v>1</v>
      </c>
      <c r="I543" s="18">
        <f t="shared" si="127"/>
        <v>0</v>
      </c>
      <c r="J543" s="11">
        <f t="shared" si="128"/>
        <v>0</v>
      </c>
    </row>
    <row r="544" spans="1:10" ht="15.75">
      <c r="A544" s="14"/>
      <c r="B544" s="121"/>
      <c r="C544" s="9"/>
      <c r="D544" s="91"/>
      <c r="E544" s="47"/>
      <c r="F544" s="65"/>
      <c r="G544" s="70"/>
      <c r="H544" s="11"/>
      <c r="I544" s="18"/>
      <c r="J544" s="11"/>
    </row>
    <row r="545" spans="1:10">
      <c r="A545" s="14"/>
      <c r="B545" s="105" t="s">
        <v>65</v>
      </c>
      <c r="C545" s="14"/>
      <c r="D545" s="85"/>
      <c r="E545" s="47"/>
      <c r="F545" s="65"/>
      <c r="G545" s="70"/>
      <c r="H545" s="23"/>
      <c r="I545" s="18"/>
      <c r="J545" s="11"/>
    </row>
    <row r="546" spans="1:10">
      <c r="A546" s="14"/>
      <c r="B546" s="150" t="s">
        <v>341</v>
      </c>
      <c r="C546" s="152">
        <v>1</v>
      </c>
      <c r="D546" s="150" t="s">
        <v>115</v>
      </c>
      <c r="E546" s="47">
        <v>1500000</v>
      </c>
      <c r="F546" s="64">
        <f t="shared" ref="F546:F558" si="129">+H546</f>
        <v>1</v>
      </c>
      <c r="G546" s="47">
        <v>1500000</v>
      </c>
      <c r="H546" s="11">
        <v>1</v>
      </c>
      <c r="I546" s="18">
        <f t="shared" ref="I546:I558" si="130">SUM(E546-G546)</f>
        <v>0</v>
      </c>
      <c r="J546" s="11">
        <f t="shared" ref="J546:J558" si="131">100%-H546</f>
        <v>0</v>
      </c>
    </row>
    <row r="547" spans="1:10">
      <c r="A547" s="14"/>
      <c r="B547" s="150" t="s">
        <v>373</v>
      </c>
      <c r="C547" s="152">
        <v>100</v>
      </c>
      <c r="D547" s="150" t="s">
        <v>35</v>
      </c>
      <c r="E547" s="47">
        <v>1000000</v>
      </c>
      <c r="F547" s="64">
        <f t="shared" si="129"/>
        <v>1</v>
      </c>
      <c r="G547" s="47">
        <v>1000000</v>
      </c>
      <c r="H547" s="11">
        <v>1</v>
      </c>
      <c r="I547" s="18">
        <f t="shared" si="130"/>
        <v>0</v>
      </c>
      <c r="J547" s="11">
        <f t="shared" si="131"/>
        <v>0</v>
      </c>
    </row>
    <row r="548" spans="1:10">
      <c r="A548" s="14"/>
      <c r="B548" s="150" t="s">
        <v>374</v>
      </c>
      <c r="C548" s="152">
        <v>150</v>
      </c>
      <c r="D548" s="150" t="s">
        <v>35</v>
      </c>
      <c r="E548" s="47">
        <v>1500000</v>
      </c>
      <c r="F548" s="64">
        <f t="shared" si="129"/>
        <v>1</v>
      </c>
      <c r="G548" s="47">
        <v>1500000</v>
      </c>
      <c r="H548" s="11">
        <v>1</v>
      </c>
      <c r="I548" s="18">
        <f t="shared" si="130"/>
        <v>0</v>
      </c>
      <c r="J548" s="11">
        <f t="shared" si="131"/>
        <v>0</v>
      </c>
    </row>
    <row r="549" spans="1:10">
      <c r="A549" s="14"/>
      <c r="B549" s="151" t="s">
        <v>26</v>
      </c>
      <c r="C549" s="154">
        <v>8</v>
      </c>
      <c r="D549" s="151" t="s">
        <v>134</v>
      </c>
      <c r="E549" s="47">
        <v>2000000</v>
      </c>
      <c r="F549" s="64">
        <f t="shared" si="129"/>
        <v>1</v>
      </c>
      <c r="G549" s="47">
        <v>2000000</v>
      </c>
      <c r="H549" s="11">
        <v>1</v>
      </c>
      <c r="I549" s="18">
        <f t="shared" si="130"/>
        <v>0</v>
      </c>
      <c r="J549" s="11">
        <f t="shared" si="131"/>
        <v>0</v>
      </c>
    </row>
    <row r="550" spans="1:10">
      <c r="A550" s="14"/>
      <c r="B550" s="150" t="s">
        <v>28</v>
      </c>
      <c r="C550" s="152">
        <v>1</v>
      </c>
      <c r="D550" s="150" t="s">
        <v>115</v>
      </c>
      <c r="E550" s="47">
        <v>2500000</v>
      </c>
      <c r="F550" s="64">
        <f t="shared" si="129"/>
        <v>0</v>
      </c>
      <c r="G550" s="47"/>
      <c r="H550" s="11">
        <v>0</v>
      </c>
      <c r="I550" s="18">
        <f t="shared" si="130"/>
        <v>2500000</v>
      </c>
      <c r="J550" s="11">
        <f t="shared" si="131"/>
        <v>1</v>
      </c>
    </row>
    <row r="551" spans="1:10">
      <c r="A551" s="14"/>
      <c r="B551" s="150" t="s">
        <v>29</v>
      </c>
      <c r="C551" s="152">
        <v>1</v>
      </c>
      <c r="D551" s="150" t="s">
        <v>120</v>
      </c>
      <c r="E551" s="47">
        <v>750000</v>
      </c>
      <c r="F551" s="64">
        <f t="shared" si="129"/>
        <v>1</v>
      </c>
      <c r="G551" s="47">
        <v>750000</v>
      </c>
      <c r="H551" s="11">
        <v>1</v>
      </c>
      <c r="I551" s="18">
        <f t="shared" si="130"/>
        <v>0</v>
      </c>
      <c r="J551" s="11">
        <f t="shared" si="131"/>
        <v>0</v>
      </c>
    </row>
    <row r="552" spans="1:10">
      <c r="A552" s="14"/>
      <c r="B552" s="150" t="s">
        <v>23</v>
      </c>
      <c r="C552" s="152">
        <v>12</v>
      </c>
      <c r="D552" s="150" t="s">
        <v>135</v>
      </c>
      <c r="E552" s="47">
        <v>3000000</v>
      </c>
      <c r="F552" s="64">
        <f t="shared" si="129"/>
        <v>1</v>
      </c>
      <c r="G552" s="47">
        <v>3000000</v>
      </c>
      <c r="H552" s="11">
        <v>1</v>
      </c>
      <c r="I552" s="18">
        <f t="shared" si="130"/>
        <v>0</v>
      </c>
      <c r="J552" s="11">
        <f t="shared" si="131"/>
        <v>0</v>
      </c>
    </row>
    <row r="553" spans="1:10">
      <c r="A553" s="14"/>
      <c r="B553" s="150" t="s">
        <v>50</v>
      </c>
      <c r="C553" s="152">
        <v>1</v>
      </c>
      <c r="D553" s="150" t="s">
        <v>120</v>
      </c>
      <c r="E553" s="47">
        <v>350000</v>
      </c>
      <c r="F553" s="64">
        <f t="shared" si="129"/>
        <v>1</v>
      </c>
      <c r="G553" s="47">
        <v>350000</v>
      </c>
      <c r="H553" s="11">
        <v>1</v>
      </c>
      <c r="I553" s="18">
        <f t="shared" si="130"/>
        <v>0</v>
      </c>
      <c r="J553" s="11">
        <f t="shared" si="131"/>
        <v>0</v>
      </c>
    </row>
    <row r="554" spans="1:10">
      <c r="A554" s="14"/>
      <c r="B554" s="150" t="s">
        <v>40</v>
      </c>
      <c r="C554" s="152">
        <v>1</v>
      </c>
      <c r="D554" s="150" t="s">
        <v>115</v>
      </c>
      <c r="E554" s="47">
        <v>1000000</v>
      </c>
      <c r="F554" s="64">
        <f t="shared" si="129"/>
        <v>1</v>
      </c>
      <c r="G554" s="47">
        <v>1000000</v>
      </c>
      <c r="H554" s="11">
        <v>1</v>
      </c>
      <c r="I554" s="18">
        <f t="shared" si="130"/>
        <v>0</v>
      </c>
      <c r="J554" s="11">
        <f t="shared" si="131"/>
        <v>0</v>
      </c>
    </row>
    <row r="555" spans="1:10">
      <c r="A555" s="14"/>
      <c r="B555" s="150" t="s">
        <v>32</v>
      </c>
      <c r="C555" s="152">
        <v>1</v>
      </c>
      <c r="D555" s="150" t="s">
        <v>120</v>
      </c>
      <c r="E555" s="47">
        <v>4800000</v>
      </c>
      <c r="F555" s="64">
        <f t="shared" si="129"/>
        <v>0</v>
      </c>
      <c r="G555" s="47"/>
      <c r="H555" s="11">
        <v>0</v>
      </c>
      <c r="I555" s="18">
        <f t="shared" si="130"/>
        <v>4800000</v>
      </c>
      <c r="J555" s="11">
        <f t="shared" si="131"/>
        <v>1</v>
      </c>
    </row>
    <row r="556" spans="1:10">
      <c r="A556" s="14"/>
      <c r="B556" s="150" t="s">
        <v>375</v>
      </c>
      <c r="C556" s="152">
        <v>1</v>
      </c>
      <c r="D556" s="150" t="s">
        <v>120</v>
      </c>
      <c r="E556" s="47">
        <v>1000000</v>
      </c>
      <c r="F556" s="64">
        <f t="shared" si="129"/>
        <v>1</v>
      </c>
      <c r="G556" s="47">
        <v>1000000</v>
      </c>
      <c r="H556" s="11">
        <v>1</v>
      </c>
      <c r="I556" s="18">
        <f t="shared" si="130"/>
        <v>0</v>
      </c>
      <c r="J556" s="11">
        <f t="shared" si="131"/>
        <v>0</v>
      </c>
    </row>
    <row r="557" spans="1:10">
      <c r="A557" s="14"/>
      <c r="B557" s="151" t="s">
        <v>36</v>
      </c>
      <c r="C557" s="154">
        <v>8</v>
      </c>
      <c r="D557" s="151" t="s">
        <v>134</v>
      </c>
      <c r="E557" s="47">
        <v>3600000</v>
      </c>
      <c r="F557" s="64">
        <f t="shared" si="129"/>
        <v>1</v>
      </c>
      <c r="G557" s="47">
        <v>3600000</v>
      </c>
      <c r="H557" s="11">
        <v>1</v>
      </c>
      <c r="I557" s="18">
        <f t="shared" si="130"/>
        <v>0</v>
      </c>
      <c r="J557" s="11">
        <f t="shared" si="131"/>
        <v>0</v>
      </c>
    </row>
    <row r="558" spans="1:10">
      <c r="A558" s="14"/>
      <c r="B558" s="150" t="s">
        <v>110</v>
      </c>
      <c r="C558" s="152">
        <v>2</v>
      </c>
      <c r="D558" s="150" t="s">
        <v>126</v>
      </c>
      <c r="E558" s="47">
        <v>7000000</v>
      </c>
      <c r="F558" s="64">
        <f t="shared" si="129"/>
        <v>1</v>
      </c>
      <c r="G558" s="47">
        <v>7000000</v>
      </c>
      <c r="H558" s="11">
        <v>1</v>
      </c>
      <c r="I558" s="18">
        <f t="shared" si="130"/>
        <v>0</v>
      </c>
      <c r="J558" s="11">
        <f t="shared" si="131"/>
        <v>0</v>
      </c>
    </row>
    <row r="559" spans="1:10" ht="15.75">
      <c r="A559" s="14"/>
      <c r="B559" s="77"/>
      <c r="C559" s="9"/>
      <c r="D559" s="91"/>
      <c r="E559" s="47"/>
      <c r="F559" s="65"/>
      <c r="G559" s="70"/>
      <c r="H559" s="11"/>
      <c r="I559" s="18"/>
      <c r="J559" s="11"/>
    </row>
    <row r="560" spans="1:10">
      <c r="A560" s="14"/>
      <c r="B560" s="105" t="s">
        <v>66</v>
      </c>
      <c r="C560" s="14"/>
      <c r="D560" s="85"/>
      <c r="E560" s="47"/>
      <c r="F560" s="65"/>
      <c r="G560" s="70"/>
      <c r="H560" s="23"/>
      <c r="I560" s="18"/>
      <c r="J560" s="11"/>
    </row>
    <row r="561" spans="1:10">
      <c r="A561" s="14"/>
      <c r="B561" s="150" t="s">
        <v>140</v>
      </c>
      <c r="C561" s="131">
        <v>135</v>
      </c>
      <c r="D561" s="72" t="s">
        <v>35</v>
      </c>
      <c r="E561" s="47">
        <v>1350000</v>
      </c>
      <c r="F561" s="64">
        <f t="shared" ref="F561:F573" si="132">+H561</f>
        <v>1</v>
      </c>
      <c r="G561" s="47">
        <v>1350000</v>
      </c>
      <c r="H561" s="11">
        <v>1</v>
      </c>
      <c r="I561" s="18">
        <f t="shared" ref="I561:I573" si="133">SUM(E561-G561)</f>
        <v>0</v>
      </c>
      <c r="J561" s="11">
        <f t="shared" ref="J561:J573" si="134">100%-H561</f>
        <v>0</v>
      </c>
    </row>
    <row r="562" spans="1:10">
      <c r="A562" s="14"/>
      <c r="B562" s="72" t="s">
        <v>362</v>
      </c>
      <c r="C562" s="131">
        <v>150</v>
      </c>
      <c r="D562" s="72" t="s">
        <v>35</v>
      </c>
      <c r="E562" s="47">
        <v>1500000</v>
      </c>
      <c r="F562" s="64">
        <f t="shared" si="132"/>
        <v>1</v>
      </c>
      <c r="G562" s="47">
        <v>1500000</v>
      </c>
      <c r="H562" s="11">
        <v>1</v>
      </c>
      <c r="I562" s="18">
        <f t="shared" si="133"/>
        <v>0</v>
      </c>
      <c r="J562" s="11">
        <f t="shared" si="134"/>
        <v>0</v>
      </c>
    </row>
    <row r="563" spans="1:10">
      <c r="A563" s="14"/>
      <c r="B563" s="72" t="s">
        <v>26</v>
      </c>
      <c r="C563" s="131">
        <v>14</v>
      </c>
      <c r="D563" s="72" t="s">
        <v>126</v>
      </c>
      <c r="E563" s="47">
        <v>3500000</v>
      </c>
      <c r="F563" s="64">
        <f t="shared" si="132"/>
        <v>1</v>
      </c>
      <c r="G563" s="47">
        <v>3500000</v>
      </c>
      <c r="H563" s="11">
        <v>1</v>
      </c>
      <c r="I563" s="18">
        <f t="shared" si="133"/>
        <v>0</v>
      </c>
      <c r="J563" s="11">
        <f t="shared" si="134"/>
        <v>0</v>
      </c>
    </row>
    <row r="564" spans="1:10">
      <c r="A564" s="14"/>
      <c r="B564" s="120" t="s">
        <v>341</v>
      </c>
      <c r="C564" s="131">
        <v>1</v>
      </c>
      <c r="D564" s="72" t="s">
        <v>115</v>
      </c>
      <c r="E564" s="47">
        <v>1500000</v>
      </c>
      <c r="F564" s="64">
        <f t="shared" si="132"/>
        <v>1</v>
      </c>
      <c r="G564" s="47">
        <v>1500000</v>
      </c>
      <c r="H564" s="11">
        <v>1</v>
      </c>
      <c r="I564" s="18">
        <f t="shared" si="133"/>
        <v>0</v>
      </c>
      <c r="J564" s="11">
        <f t="shared" si="134"/>
        <v>0</v>
      </c>
    </row>
    <row r="565" spans="1:10">
      <c r="A565" s="14"/>
      <c r="B565" s="72" t="s">
        <v>83</v>
      </c>
      <c r="C565" s="131">
        <v>1</v>
      </c>
      <c r="D565" s="72" t="s">
        <v>115</v>
      </c>
      <c r="E565" s="47">
        <v>500000</v>
      </c>
      <c r="F565" s="64">
        <f t="shared" si="132"/>
        <v>1</v>
      </c>
      <c r="G565" s="47">
        <v>500000</v>
      </c>
      <c r="H565" s="11">
        <v>1</v>
      </c>
      <c r="I565" s="18">
        <f t="shared" si="133"/>
        <v>0</v>
      </c>
      <c r="J565" s="11">
        <f t="shared" si="134"/>
        <v>0</v>
      </c>
    </row>
    <row r="566" spans="1:10">
      <c r="A566" s="14"/>
      <c r="B566" s="72" t="s">
        <v>28</v>
      </c>
      <c r="C566" s="131">
        <v>1</v>
      </c>
      <c r="D566" s="72" t="s">
        <v>115</v>
      </c>
      <c r="E566" s="47">
        <v>2500000</v>
      </c>
      <c r="F566" s="64">
        <f t="shared" si="132"/>
        <v>0</v>
      </c>
      <c r="G566" s="47"/>
      <c r="H566" s="11">
        <v>0</v>
      </c>
      <c r="I566" s="18">
        <f t="shared" si="133"/>
        <v>2500000</v>
      </c>
      <c r="J566" s="11">
        <f t="shared" si="134"/>
        <v>1</v>
      </c>
    </row>
    <row r="567" spans="1:10">
      <c r="A567" s="14"/>
      <c r="B567" s="72" t="s">
        <v>106</v>
      </c>
      <c r="C567" s="131">
        <v>12</v>
      </c>
      <c r="D567" s="72" t="s">
        <v>135</v>
      </c>
      <c r="E567" s="47">
        <v>3000000</v>
      </c>
      <c r="F567" s="64">
        <f t="shared" si="132"/>
        <v>1</v>
      </c>
      <c r="G567" s="47">
        <v>3000000</v>
      </c>
      <c r="H567" s="11">
        <v>1</v>
      </c>
      <c r="I567" s="18">
        <f t="shared" si="133"/>
        <v>0</v>
      </c>
      <c r="J567" s="11">
        <f t="shared" si="134"/>
        <v>0</v>
      </c>
    </row>
    <row r="568" spans="1:10">
      <c r="A568" s="14"/>
      <c r="B568" s="72" t="s">
        <v>29</v>
      </c>
      <c r="C568" s="131">
        <v>1</v>
      </c>
      <c r="D568" s="72" t="s">
        <v>115</v>
      </c>
      <c r="E568" s="47">
        <v>750000</v>
      </c>
      <c r="F568" s="64">
        <f t="shared" si="132"/>
        <v>1</v>
      </c>
      <c r="G568" s="47">
        <v>750000</v>
      </c>
      <c r="H568" s="11">
        <v>1</v>
      </c>
      <c r="I568" s="18">
        <f t="shared" si="133"/>
        <v>0</v>
      </c>
      <c r="J568" s="11">
        <f t="shared" si="134"/>
        <v>0</v>
      </c>
    </row>
    <row r="569" spans="1:10">
      <c r="A569" s="14"/>
      <c r="B569" s="150" t="s">
        <v>376</v>
      </c>
      <c r="C569" s="86">
        <v>1</v>
      </c>
      <c r="D569" s="153" t="s">
        <v>115</v>
      </c>
      <c r="E569" s="47">
        <v>1250000</v>
      </c>
      <c r="F569" s="64">
        <f t="shared" si="132"/>
        <v>1</v>
      </c>
      <c r="G569" s="47">
        <v>1250000</v>
      </c>
      <c r="H569" s="11">
        <v>1</v>
      </c>
      <c r="I569" s="18">
        <f t="shared" si="133"/>
        <v>0</v>
      </c>
      <c r="J569" s="11">
        <f t="shared" si="134"/>
        <v>0</v>
      </c>
    </row>
    <row r="570" spans="1:10">
      <c r="A570" s="14"/>
      <c r="B570" s="72" t="s">
        <v>94</v>
      </c>
      <c r="C570" s="131">
        <v>1</v>
      </c>
      <c r="D570" s="72" t="s">
        <v>115</v>
      </c>
      <c r="E570" s="47">
        <v>1000000</v>
      </c>
      <c r="F570" s="64">
        <f t="shared" si="132"/>
        <v>1</v>
      </c>
      <c r="G570" s="47">
        <v>1000000</v>
      </c>
      <c r="H570" s="11">
        <v>1</v>
      </c>
      <c r="I570" s="18">
        <f t="shared" si="133"/>
        <v>0</v>
      </c>
      <c r="J570" s="11">
        <f t="shared" si="134"/>
        <v>0</v>
      </c>
    </row>
    <row r="571" spans="1:10">
      <c r="A571" s="14"/>
      <c r="B571" s="72" t="s">
        <v>32</v>
      </c>
      <c r="C571" s="131">
        <v>1</v>
      </c>
      <c r="D571" s="72" t="s">
        <v>115</v>
      </c>
      <c r="E571" s="47">
        <v>4800000</v>
      </c>
      <c r="F571" s="64">
        <f t="shared" si="132"/>
        <v>0</v>
      </c>
      <c r="G571" s="47"/>
      <c r="H571" s="11">
        <v>0</v>
      </c>
      <c r="I571" s="18">
        <f t="shared" si="133"/>
        <v>4800000</v>
      </c>
      <c r="J571" s="11">
        <f t="shared" si="134"/>
        <v>1</v>
      </c>
    </row>
    <row r="572" spans="1:10">
      <c r="A572" s="14"/>
      <c r="B572" s="72" t="s">
        <v>110</v>
      </c>
      <c r="C572" s="131">
        <v>2</v>
      </c>
      <c r="D572" s="72" t="s">
        <v>126</v>
      </c>
      <c r="E572" s="47">
        <v>7000000</v>
      </c>
      <c r="F572" s="64">
        <f t="shared" si="132"/>
        <v>1</v>
      </c>
      <c r="G572" s="47">
        <v>7000000</v>
      </c>
      <c r="H572" s="11">
        <v>1</v>
      </c>
      <c r="I572" s="18">
        <f t="shared" si="133"/>
        <v>0</v>
      </c>
      <c r="J572" s="11">
        <f t="shared" si="134"/>
        <v>0</v>
      </c>
    </row>
    <row r="573" spans="1:10">
      <c r="A573" s="14"/>
      <c r="B573" s="119" t="s">
        <v>36</v>
      </c>
      <c r="C573" s="156">
        <v>3</v>
      </c>
      <c r="D573" s="79" t="s">
        <v>126</v>
      </c>
      <c r="E573" s="47">
        <v>1350000</v>
      </c>
      <c r="F573" s="64">
        <f t="shared" si="132"/>
        <v>1</v>
      </c>
      <c r="G573" s="47">
        <v>1350000</v>
      </c>
      <c r="H573" s="11">
        <v>1</v>
      </c>
      <c r="I573" s="18">
        <f t="shared" si="133"/>
        <v>0</v>
      </c>
      <c r="J573" s="11">
        <f t="shared" si="134"/>
        <v>0</v>
      </c>
    </row>
    <row r="574" spans="1:10">
      <c r="A574" s="14"/>
      <c r="B574" s="16"/>
      <c r="C574" s="89"/>
      <c r="D574" s="79"/>
      <c r="E574" s="47"/>
      <c r="F574" s="64"/>
      <c r="G574" s="47"/>
      <c r="H574" s="11"/>
      <c r="I574" s="18"/>
      <c r="J574" s="11"/>
    </row>
    <row r="575" spans="1:10">
      <c r="A575" s="14"/>
      <c r="B575" s="16"/>
      <c r="C575" s="9"/>
      <c r="D575" s="91"/>
      <c r="E575" s="47"/>
      <c r="F575" s="65"/>
      <c r="G575" s="70"/>
      <c r="H575" s="11"/>
      <c r="I575" s="18"/>
      <c r="J575" s="11"/>
    </row>
    <row r="576" spans="1:10">
      <c r="A576" s="14"/>
      <c r="B576" s="105" t="s">
        <v>46</v>
      </c>
      <c r="C576" s="14"/>
      <c r="D576" s="85"/>
      <c r="E576" s="47"/>
      <c r="F576" s="65"/>
      <c r="G576" s="70"/>
      <c r="H576" s="23"/>
      <c r="I576" s="18"/>
      <c r="J576" s="11"/>
    </row>
    <row r="577" spans="1:10">
      <c r="A577" s="14"/>
      <c r="B577" s="72" t="s">
        <v>377</v>
      </c>
      <c r="C577" s="131">
        <v>150</v>
      </c>
      <c r="D577" s="72" t="s">
        <v>35</v>
      </c>
      <c r="E577" s="47">
        <v>1500000</v>
      </c>
      <c r="F577" s="64">
        <f t="shared" ref="F577:F587" si="135">+H577</f>
        <v>1</v>
      </c>
      <c r="G577" s="47">
        <v>1500000</v>
      </c>
      <c r="H577" s="11">
        <v>1</v>
      </c>
      <c r="I577" s="18">
        <f t="shared" ref="I577:I587" si="136">SUM(E577-G577)</f>
        <v>0</v>
      </c>
      <c r="J577" s="11">
        <f t="shared" ref="J577:J587" si="137">100%-H577</f>
        <v>0</v>
      </c>
    </row>
    <row r="578" spans="1:10">
      <c r="A578" s="14"/>
      <c r="B578" s="72" t="s">
        <v>352</v>
      </c>
      <c r="C578" s="131">
        <v>100</v>
      </c>
      <c r="D578" s="72" t="s">
        <v>35</v>
      </c>
      <c r="E578" s="47">
        <v>1000000</v>
      </c>
      <c r="F578" s="64">
        <f t="shared" si="135"/>
        <v>1</v>
      </c>
      <c r="G578" s="47">
        <v>1000000</v>
      </c>
      <c r="H578" s="11">
        <v>1</v>
      </c>
      <c r="I578" s="18">
        <f t="shared" si="136"/>
        <v>0</v>
      </c>
      <c r="J578" s="11">
        <f t="shared" si="137"/>
        <v>0</v>
      </c>
    </row>
    <row r="579" spans="1:10">
      <c r="A579" s="14"/>
      <c r="B579" s="72" t="s">
        <v>26</v>
      </c>
      <c r="C579" s="131">
        <v>14</v>
      </c>
      <c r="D579" s="72" t="s">
        <v>134</v>
      </c>
      <c r="E579" s="47">
        <v>3500000</v>
      </c>
      <c r="F579" s="64">
        <f t="shared" si="135"/>
        <v>1</v>
      </c>
      <c r="G579" s="47">
        <v>3500000</v>
      </c>
      <c r="H579" s="11">
        <v>1</v>
      </c>
      <c r="I579" s="18">
        <f t="shared" si="136"/>
        <v>0</v>
      </c>
      <c r="J579" s="11">
        <f t="shared" si="137"/>
        <v>0</v>
      </c>
    </row>
    <row r="580" spans="1:10">
      <c r="A580" s="14"/>
      <c r="B580" s="72" t="s">
        <v>342</v>
      </c>
      <c r="C580" s="131">
        <v>12</v>
      </c>
      <c r="D580" s="72" t="s">
        <v>135</v>
      </c>
      <c r="E580" s="47">
        <v>3000000</v>
      </c>
      <c r="F580" s="64">
        <f t="shared" si="135"/>
        <v>1</v>
      </c>
      <c r="G580" s="47">
        <v>3000000</v>
      </c>
      <c r="H580" s="11">
        <v>1</v>
      </c>
      <c r="I580" s="18">
        <f t="shared" si="136"/>
        <v>0</v>
      </c>
      <c r="J580" s="11">
        <f t="shared" si="137"/>
        <v>0</v>
      </c>
    </row>
    <row r="581" spans="1:10">
      <c r="A581" s="14"/>
      <c r="B581" s="120" t="s">
        <v>341</v>
      </c>
      <c r="C581" s="131">
        <v>1</v>
      </c>
      <c r="D581" s="72" t="s">
        <v>115</v>
      </c>
      <c r="E581" s="47">
        <v>1500000</v>
      </c>
      <c r="F581" s="64">
        <f t="shared" si="135"/>
        <v>1</v>
      </c>
      <c r="G581" s="47">
        <v>1500000</v>
      </c>
      <c r="H581" s="11">
        <v>1</v>
      </c>
      <c r="I581" s="18">
        <f t="shared" si="136"/>
        <v>0</v>
      </c>
      <c r="J581" s="11">
        <f t="shared" si="137"/>
        <v>0</v>
      </c>
    </row>
    <row r="582" spans="1:10">
      <c r="A582" s="14"/>
      <c r="B582" s="72" t="s">
        <v>44</v>
      </c>
      <c r="C582" s="131">
        <v>1</v>
      </c>
      <c r="D582" s="72" t="s">
        <v>115</v>
      </c>
      <c r="E582" s="47">
        <v>2500000</v>
      </c>
      <c r="F582" s="64">
        <f t="shared" si="135"/>
        <v>0</v>
      </c>
      <c r="G582" s="47"/>
      <c r="H582" s="11">
        <v>0</v>
      </c>
      <c r="I582" s="18">
        <f t="shared" si="136"/>
        <v>2500000</v>
      </c>
      <c r="J582" s="11">
        <f t="shared" si="137"/>
        <v>1</v>
      </c>
    </row>
    <row r="583" spans="1:10">
      <c r="A583" s="14"/>
      <c r="B583" s="72" t="s">
        <v>24</v>
      </c>
      <c r="C583" s="131">
        <v>1</v>
      </c>
      <c r="D583" s="72" t="s">
        <v>115</v>
      </c>
      <c r="E583" s="47">
        <v>150000</v>
      </c>
      <c r="F583" s="64">
        <f t="shared" si="135"/>
        <v>1</v>
      </c>
      <c r="G583" s="47">
        <v>150000</v>
      </c>
      <c r="H583" s="11">
        <v>1</v>
      </c>
      <c r="I583" s="18">
        <f t="shared" si="136"/>
        <v>0</v>
      </c>
      <c r="J583" s="11">
        <f t="shared" si="137"/>
        <v>0</v>
      </c>
    </row>
    <row r="584" spans="1:10">
      <c r="A584" s="14"/>
      <c r="B584" s="72" t="s">
        <v>378</v>
      </c>
      <c r="C584" s="131">
        <v>1</v>
      </c>
      <c r="D584" s="150" t="s">
        <v>115</v>
      </c>
      <c r="E584" s="47">
        <v>1000000</v>
      </c>
      <c r="F584" s="64">
        <f t="shared" si="135"/>
        <v>1</v>
      </c>
      <c r="G584" s="47">
        <v>1000000</v>
      </c>
      <c r="H584" s="11">
        <v>1</v>
      </c>
      <c r="I584" s="18">
        <f t="shared" si="136"/>
        <v>0</v>
      </c>
      <c r="J584" s="11">
        <f t="shared" si="137"/>
        <v>0</v>
      </c>
    </row>
    <row r="585" spans="1:10">
      <c r="A585" s="14"/>
      <c r="B585" s="72" t="s">
        <v>73</v>
      </c>
      <c r="C585" s="131">
        <v>1</v>
      </c>
      <c r="D585" s="72" t="s">
        <v>115</v>
      </c>
      <c r="E585" s="47">
        <v>4800000</v>
      </c>
      <c r="F585" s="64">
        <f t="shared" si="135"/>
        <v>0</v>
      </c>
      <c r="G585" s="47"/>
      <c r="H585" s="11">
        <v>0</v>
      </c>
      <c r="I585" s="18">
        <f t="shared" si="136"/>
        <v>4800000</v>
      </c>
      <c r="J585" s="11">
        <f t="shared" si="137"/>
        <v>1</v>
      </c>
    </row>
    <row r="586" spans="1:10">
      <c r="A586" s="14"/>
      <c r="B586" s="119" t="s">
        <v>36</v>
      </c>
      <c r="C586" s="156">
        <v>9</v>
      </c>
      <c r="D586" s="119" t="s">
        <v>126</v>
      </c>
      <c r="E586" s="47">
        <v>4050000</v>
      </c>
      <c r="F586" s="64">
        <f t="shared" si="135"/>
        <v>1</v>
      </c>
      <c r="G586" s="47">
        <v>4050000</v>
      </c>
      <c r="H586" s="11">
        <v>1</v>
      </c>
      <c r="I586" s="18">
        <f t="shared" si="136"/>
        <v>0</v>
      </c>
      <c r="J586" s="11">
        <f t="shared" si="137"/>
        <v>0</v>
      </c>
    </row>
    <row r="587" spans="1:10">
      <c r="A587" s="14"/>
      <c r="B587" s="72" t="s">
        <v>108</v>
      </c>
      <c r="C587" s="131">
        <v>2</v>
      </c>
      <c r="D587" s="72" t="s">
        <v>126</v>
      </c>
      <c r="E587" s="47">
        <v>7000000</v>
      </c>
      <c r="F587" s="64">
        <f t="shared" si="135"/>
        <v>1</v>
      </c>
      <c r="G587" s="47">
        <v>7000000</v>
      </c>
      <c r="H587" s="11">
        <v>1</v>
      </c>
      <c r="I587" s="18">
        <f t="shared" si="136"/>
        <v>0</v>
      </c>
      <c r="J587" s="11">
        <f t="shared" si="137"/>
        <v>0</v>
      </c>
    </row>
    <row r="588" spans="1:10">
      <c r="A588" s="14"/>
      <c r="B588" s="16"/>
      <c r="C588" s="9"/>
      <c r="D588" s="91"/>
      <c r="E588" s="47"/>
      <c r="F588" s="65"/>
      <c r="G588" s="70"/>
      <c r="H588" s="11"/>
      <c r="I588" s="18"/>
      <c r="J588" s="11"/>
    </row>
    <row r="589" spans="1:10">
      <c r="A589" s="14"/>
      <c r="B589" s="105" t="s">
        <v>67</v>
      </c>
      <c r="C589" s="14"/>
      <c r="D589" s="85"/>
      <c r="E589" s="47"/>
      <c r="F589" s="65"/>
      <c r="G589" s="70"/>
      <c r="H589" s="23"/>
      <c r="I589" s="18"/>
      <c r="J589" s="11"/>
    </row>
    <row r="590" spans="1:10" ht="15.75">
      <c r="A590" s="14"/>
      <c r="B590" s="120" t="s">
        <v>26</v>
      </c>
      <c r="C590" s="110">
        <v>13</v>
      </c>
      <c r="D590" s="77" t="s">
        <v>134</v>
      </c>
      <c r="E590" s="47">
        <v>3250000</v>
      </c>
      <c r="F590" s="64">
        <f t="shared" ref="F590:F600" si="138">+H590</f>
        <v>1</v>
      </c>
      <c r="G590" s="47">
        <v>3250000</v>
      </c>
      <c r="H590" s="11">
        <v>1</v>
      </c>
      <c r="I590" s="18">
        <f t="shared" ref="I590:I615" si="139">SUM(E590-G590)</f>
        <v>0</v>
      </c>
      <c r="J590" s="11">
        <f t="shared" ref="J590:J600" si="140">100%-H590</f>
        <v>0</v>
      </c>
    </row>
    <row r="591" spans="1:10" ht="15.75">
      <c r="A591" s="14"/>
      <c r="B591" s="72" t="s">
        <v>379</v>
      </c>
      <c r="C591" s="110">
        <v>75</v>
      </c>
      <c r="D591" s="77" t="s">
        <v>38</v>
      </c>
      <c r="E591" s="47">
        <v>1875000</v>
      </c>
      <c r="F591" s="64">
        <f t="shared" si="138"/>
        <v>1</v>
      </c>
      <c r="G591" s="47">
        <v>1875000</v>
      </c>
      <c r="H591" s="11">
        <v>1</v>
      </c>
      <c r="I591" s="18">
        <f t="shared" si="139"/>
        <v>0</v>
      </c>
      <c r="J591" s="11">
        <f t="shared" si="140"/>
        <v>0</v>
      </c>
    </row>
    <row r="592" spans="1:10" ht="15.75">
      <c r="A592" s="14"/>
      <c r="B592" s="72" t="s">
        <v>380</v>
      </c>
      <c r="C592" s="110">
        <v>65</v>
      </c>
      <c r="D592" s="77" t="s">
        <v>38</v>
      </c>
      <c r="E592" s="47">
        <v>1625000</v>
      </c>
      <c r="F592" s="64">
        <f t="shared" si="138"/>
        <v>1</v>
      </c>
      <c r="G592" s="47">
        <v>1625000</v>
      </c>
      <c r="H592" s="11">
        <v>1</v>
      </c>
      <c r="I592" s="18">
        <f t="shared" si="139"/>
        <v>0</v>
      </c>
      <c r="J592" s="11">
        <f t="shared" si="140"/>
        <v>0</v>
      </c>
    </row>
    <row r="593" spans="1:10" ht="15.75">
      <c r="A593" s="14"/>
      <c r="B593" s="120" t="s">
        <v>341</v>
      </c>
      <c r="C593" s="110">
        <v>1</v>
      </c>
      <c r="D593" s="77" t="s">
        <v>115</v>
      </c>
      <c r="E593" s="47">
        <v>1500000</v>
      </c>
      <c r="F593" s="64">
        <f t="shared" si="138"/>
        <v>1</v>
      </c>
      <c r="G593" s="47">
        <v>1500000</v>
      </c>
      <c r="H593" s="11">
        <v>1</v>
      </c>
      <c r="I593" s="18">
        <f t="shared" si="139"/>
        <v>0</v>
      </c>
      <c r="J593" s="11">
        <f t="shared" si="140"/>
        <v>0</v>
      </c>
    </row>
    <row r="594" spans="1:10" ht="15.75">
      <c r="A594" s="14"/>
      <c r="B594" s="120" t="s">
        <v>28</v>
      </c>
      <c r="C594" s="110">
        <v>1</v>
      </c>
      <c r="D594" s="77" t="s">
        <v>115</v>
      </c>
      <c r="E594" s="47">
        <v>2500000</v>
      </c>
      <c r="F594" s="64">
        <f t="shared" si="138"/>
        <v>0</v>
      </c>
      <c r="G594" s="47"/>
      <c r="H594" s="11">
        <v>0</v>
      </c>
      <c r="I594" s="18">
        <f t="shared" si="139"/>
        <v>2500000</v>
      </c>
      <c r="J594" s="11">
        <f t="shared" si="140"/>
        <v>1</v>
      </c>
    </row>
    <row r="595" spans="1:10" ht="15.75">
      <c r="A595" s="14"/>
      <c r="B595" s="120" t="s">
        <v>29</v>
      </c>
      <c r="C595" s="110">
        <v>1</v>
      </c>
      <c r="D595" s="77" t="s">
        <v>115</v>
      </c>
      <c r="E595" s="47">
        <v>750000</v>
      </c>
      <c r="F595" s="64">
        <f t="shared" si="138"/>
        <v>1</v>
      </c>
      <c r="G595" s="47">
        <v>750000</v>
      </c>
      <c r="H595" s="11">
        <v>1</v>
      </c>
      <c r="I595" s="18">
        <f t="shared" si="139"/>
        <v>0</v>
      </c>
      <c r="J595" s="11">
        <f t="shared" si="140"/>
        <v>0</v>
      </c>
    </row>
    <row r="596" spans="1:10" ht="15.75">
      <c r="A596" s="14"/>
      <c r="B596" s="120" t="s">
        <v>23</v>
      </c>
      <c r="C596" s="110">
        <v>12</v>
      </c>
      <c r="D596" s="77" t="s">
        <v>135</v>
      </c>
      <c r="E596" s="47">
        <v>3000000</v>
      </c>
      <c r="F596" s="64">
        <f t="shared" si="138"/>
        <v>1</v>
      </c>
      <c r="G596" s="47">
        <v>3000000</v>
      </c>
      <c r="H596" s="11">
        <v>1</v>
      </c>
      <c r="I596" s="18">
        <f t="shared" si="139"/>
        <v>0</v>
      </c>
      <c r="J596" s="11">
        <f t="shared" si="140"/>
        <v>0</v>
      </c>
    </row>
    <row r="597" spans="1:10" ht="15.75">
      <c r="A597" s="14"/>
      <c r="B597" s="120" t="s">
        <v>94</v>
      </c>
      <c r="C597" s="110">
        <v>1</v>
      </c>
      <c r="D597" s="77" t="s">
        <v>115</v>
      </c>
      <c r="E597" s="47">
        <v>1000000</v>
      </c>
      <c r="F597" s="64">
        <f t="shared" si="138"/>
        <v>1</v>
      </c>
      <c r="G597" s="47">
        <v>1000000</v>
      </c>
      <c r="H597" s="11">
        <v>1</v>
      </c>
      <c r="I597" s="18">
        <f t="shared" si="139"/>
        <v>0</v>
      </c>
      <c r="J597" s="11">
        <f t="shared" si="140"/>
        <v>0</v>
      </c>
    </row>
    <row r="598" spans="1:10" ht="15.75">
      <c r="A598" s="14"/>
      <c r="B598" s="120" t="s">
        <v>32</v>
      </c>
      <c r="C598" s="110">
        <v>1</v>
      </c>
      <c r="D598" s="77" t="s">
        <v>120</v>
      </c>
      <c r="E598" s="47">
        <v>4800000</v>
      </c>
      <c r="F598" s="64">
        <f t="shared" si="138"/>
        <v>0</v>
      </c>
      <c r="G598" s="47"/>
      <c r="H598" s="11">
        <v>0</v>
      </c>
      <c r="I598" s="18">
        <f t="shared" si="139"/>
        <v>4800000</v>
      </c>
      <c r="J598" s="11">
        <f t="shared" si="140"/>
        <v>1</v>
      </c>
    </row>
    <row r="599" spans="1:10" ht="15.75">
      <c r="A599" s="14"/>
      <c r="B599" s="120" t="s">
        <v>36</v>
      </c>
      <c r="C599" s="110">
        <v>6</v>
      </c>
      <c r="D599" s="77" t="s">
        <v>134</v>
      </c>
      <c r="E599" s="47">
        <v>2700000</v>
      </c>
      <c r="F599" s="64">
        <f t="shared" si="138"/>
        <v>1</v>
      </c>
      <c r="G599" s="47">
        <v>2700000</v>
      </c>
      <c r="H599" s="11">
        <v>1</v>
      </c>
      <c r="I599" s="18">
        <f t="shared" si="139"/>
        <v>0</v>
      </c>
      <c r="J599" s="11">
        <f t="shared" si="140"/>
        <v>0</v>
      </c>
    </row>
    <row r="600" spans="1:10" ht="15.75">
      <c r="A600" s="14"/>
      <c r="B600" s="120" t="s">
        <v>110</v>
      </c>
      <c r="C600" s="110">
        <v>2</v>
      </c>
      <c r="D600" s="77" t="s">
        <v>126</v>
      </c>
      <c r="E600" s="47">
        <v>7000000</v>
      </c>
      <c r="F600" s="64">
        <f t="shared" si="138"/>
        <v>1</v>
      </c>
      <c r="G600" s="47">
        <v>7000000</v>
      </c>
      <c r="H600" s="11">
        <v>1</v>
      </c>
      <c r="I600" s="18">
        <f t="shared" si="139"/>
        <v>0</v>
      </c>
      <c r="J600" s="11">
        <f t="shared" si="140"/>
        <v>0</v>
      </c>
    </row>
    <row r="601" spans="1:10" ht="15.75">
      <c r="A601" s="14"/>
      <c r="B601" s="77"/>
      <c r="C601" s="92"/>
      <c r="D601" s="80"/>
      <c r="E601" s="47"/>
      <c r="F601" s="64"/>
      <c r="G601" s="47"/>
      <c r="H601" s="11"/>
      <c r="I601" s="18"/>
      <c r="J601" s="11"/>
    </row>
    <row r="602" spans="1:10" ht="15.75">
      <c r="A602" s="14"/>
      <c r="B602" s="77"/>
      <c r="C602" s="9"/>
      <c r="D602" s="91"/>
      <c r="E602" s="47"/>
      <c r="F602" s="65"/>
      <c r="G602" s="70"/>
      <c r="H602" s="11"/>
      <c r="I602" s="18"/>
      <c r="J602" s="11"/>
    </row>
    <row r="603" spans="1:10">
      <c r="A603" s="14"/>
      <c r="B603" s="105" t="s">
        <v>68</v>
      </c>
      <c r="C603" s="14"/>
      <c r="D603" s="85"/>
      <c r="E603" s="47"/>
      <c r="F603" s="65"/>
      <c r="G603" s="70"/>
      <c r="H603" s="23"/>
      <c r="I603" s="18"/>
      <c r="J603" s="11"/>
    </row>
    <row r="604" spans="1:10">
      <c r="A604" s="14"/>
      <c r="B604" s="119" t="s">
        <v>26</v>
      </c>
      <c r="C604" s="156">
        <v>16</v>
      </c>
      <c r="D604" s="119" t="s">
        <v>134</v>
      </c>
      <c r="E604" s="47">
        <v>4000000</v>
      </c>
      <c r="F604" s="64">
        <f t="shared" ref="F604:F615" si="141">+H604</f>
        <v>1</v>
      </c>
      <c r="G604" s="47">
        <v>4000000</v>
      </c>
      <c r="H604" s="11">
        <v>1</v>
      </c>
      <c r="I604" s="18">
        <f t="shared" si="139"/>
        <v>0</v>
      </c>
      <c r="J604" s="11">
        <f t="shared" ref="J604:J615" si="142">100%-H604</f>
        <v>0</v>
      </c>
    </row>
    <row r="605" spans="1:10">
      <c r="A605" s="14"/>
      <c r="B605" s="72" t="s">
        <v>107</v>
      </c>
      <c r="C605" s="131">
        <v>85</v>
      </c>
      <c r="D605" s="72" t="s">
        <v>35</v>
      </c>
      <c r="E605" s="47">
        <v>1275000</v>
      </c>
      <c r="F605" s="64">
        <f t="shared" si="141"/>
        <v>1</v>
      </c>
      <c r="G605" s="47">
        <v>1275000</v>
      </c>
      <c r="H605" s="11">
        <v>1</v>
      </c>
      <c r="I605" s="18">
        <f t="shared" si="139"/>
        <v>0</v>
      </c>
      <c r="J605" s="11">
        <f t="shared" si="142"/>
        <v>0</v>
      </c>
    </row>
    <row r="606" spans="1:10">
      <c r="A606" s="14"/>
      <c r="B606" s="72" t="s">
        <v>297</v>
      </c>
      <c r="C606" s="131">
        <v>1</v>
      </c>
      <c r="D606" s="72" t="s">
        <v>115</v>
      </c>
      <c r="E606" s="47">
        <v>775000</v>
      </c>
      <c r="F606" s="64">
        <f t="shared" si="141"/>
        <v>1</v>
      </c>
      <c r="G606" s="47">
        <v>775000</v>
      </c>
      <c r="H606" s="11">
        <v>1</v>
      </c>
      <c r="I606" s="18">
        <f t="shared" si="139"/>
        <v>0</v>
      </c>
      <c r="J606" s="11">
        <f t="shared" si="142"/>
        <v>0</v>
      </c>
    </row>
    <row r="607" spans="1:10">
      <c r="A607" s="14"/>
      <c r="B607" s="120" t="s">
        <v>341</v>
      </c>
      <c r="C607" s="131">
        <v>1</v>
      </c>
      <c r="D607" s="72" t="s">
        <v>115</v>
      </c>
      <c r="E607" s="47">
        <v>1500000</v>
      </c>
      <c r="F607" s="64">
        <f t="shared" si="141"/>
        <v>1</v>
      </c>
      <c r="G607" s="47">
        <v>1500000</v>
      </c>
      <c r="H607" s="11">
        <v>1</v>
      </c>
      <c r="I607" s="18">
        <f t="shared" si="139"/>
        <v>0</v>
      </c>
      <c r="J607" s="11">
        <f t="shared" si="142"/>
        <v>0</v>
      </c>
    </row>
    <row r="608" spans="1:10">
      <c r="A608" s="14"/>
      <c r="B608" s="72" t="s">
        <v>28</v>
      </c>
      <c r="C608" s="131">
        <v>1</v>
      </c>
      <c r="D608" s="72" t="s">
        <v>115</v>
      </c>
      <c r="E608" s="47">
        <v>2500000</v>
      </c>
      <c r="F608" s="64">
        <f t="shared" si="141"/>
        <v>0</v>
      </c>
      <c r="G608" s="47"/>
      <c r="H608" s="11">
        <v>0</v>
      </c>
      <c r="I608" s="18">
        <f t="shared" si="139"/>
        <v>2500000</v>
      </c>
      <c r="J608" s="11">
        <f t="shared" si="142"/>
        <v>1</v>
      </c>
    </row>
    <row r="609" spans="1:10">
      <c r="A609" s="14"/>
      <c r="B609" s="72" t="s">
        <v>29</v>
      </c>
      <c r="C609" s="131">
        <v>1</v>
      </c>
      <c r="D609" s="72" t="s">
        <v>115</v>
      </c>
      <c r="E609" s="47">
        <v>750000</v>
      </c>
      <c r="F609" s="64">
        <f t="shared" si="141"/>
        <v>1</v>
      </c>
      <c r="G609" s="47">
        <v>750000</v>
      </c>
      <c r="H609" s="11">
        <v>1</v>
      </c>
      <c r="I609" s="18">
        <f t="shared" si="139"/>
        <v>0</v>
      </c>
      <c r="J609" s="11">
        <f t="shared" si="142"/>
        <v>0</v>
      </c>
    </row>
    <row r="610" spans="1:10">
      <c r="A610" s="14"/>
      <c r="B610" s="72" t="s">
        <v>83</v>
      </c>
      <c r="C610" s="131">
        <v>1</v>
      </c>
      <c r="D610" s="72" t="s">
        <v>115</v>
      </c>
      <c r="E610" s="47">
        <v>500000</v>
      </c>
      <c r="F610" s="64">
        <f t="shared" si="141"/>
        <v>1</v>
      </c>
      <c r="G610" s="47">
        <v>500000</v>
      </c>
      <c r="H610" s="11">
        <v>1</v>
      </c>
      <c r="I610" s="18">
        <f t="shared" si="139"/>
        <v>0</v>
      </c>
      <c r="J610" s="11">
        <f t="shared" si="142"/>
        <v>0</v>
      </c>
    </row>
    <row r="611" spans="1:10">
      <c r="A611" s="14"/>
      <c r="B611" s="119" t="s">
        <v>96</v>
      </c>
      <c r="C611" s="156">
        <v>12</v>
      </c>
      <c r="D611" s="119" t="s">
        <v>135</v>
      </c>
      <c r="E611" s="47">
        <v>3000000</v>
      </c>
      <c r="F611" s="64">
        <f t="shared" si="141"/>
        <v>1</v>
      </c>
      <c r="G611" s="47">
        <v>3000000</v>
      </c>
      <c r="H611" s="11">
        <v>1</v>
      </c>
      <c r="I611" s="18">
        <f t="shared" si="139"/>
        <v>0</v>
      </c>
      <c r="J611" s="11">
        <f t="shared" si="142"/>
        <v>0</v>
      </c>
    </row>
    <row r="612" spans="1:10">
      <c r="A612" s="14"/>
      <c r="B612" s="72" t="s">
        <v>94</v>
      </c>
      <c r="C612" s="131">
        <v>1</v>
      </c>
      <c r="D612" s="72" t="s">
        <v>115</v>
      </c>
      <c r="E612" s="47">
        <v>1200000</v>
      </c>
      <c r="F612" s="64">
        <f t="shared" si="141"/>
        <v>1</v>
      </c>
      <c r="G612" s="47">
        <v>1200000</v>
      </c>
      <c r="H612" s="11">
        <v>1</v>
      </c>
      <c r="I612" s="18">
        <f t="shared" si="139"/>
        <v>0</v>
      </c>
      <c r="J612" s="11">
        <f t="shared" si="142"/>
        <v>0</v>
      </c>
    </row>
    <row r="613" spans="1:10">
      <c r="A613" s="14"/>
      <c r="B613" s="72" t="s">
        <v>104</v>
      </c>
      <c r="C613" s="131">
        <v>1</v>
      </c>
      <c r="D613" s="72" t="s">
        <v>115</v>
      </c>
      <c r="E613" s="47">
        <v>4800000</v>
      </c>
      <c r="F613" s="64">
        <f t="shared" si="141"/>
        <v>0</v>
      </c>
      <c r="G613" s="47"/>
      <c r="H613" s="11">
        <v>0</v>
      </c>
      <c r="I613" s="18">
        <f t="shared" si="139"/>
        <v>4800000</v>
      </c>
      <c r="J613" s="11">
        <f t="shared" si="142"/>
        <v>1</v>
      </c>
    </row>
    <row r="614" spans="1:10">
      <c r="A614" s="14"/>
      <c r="B614" s="119" t="s">
        <v>36</v>
      </c>
      <c r="C614" s="156">
        <v>6</v>
      </c>
      <c r="D614" s="119" t="s">
        <v>134</v>
      </c>
      <c r="E614" s="47">
        <v>2700000</v>
      </c>
      <c r="F614" s="64">
        <f t="shared" si="141"/>
        <v>1</v>
      </c>
      <c r="G614" s="47">
        <v>2700000</v>
      </c>
      <c r="H614" s="11">
        <v>1</v>
      </c>
      <c r="I614" s="18">
        <f t="shared" si="139"/>
        <v>0</v>
      </c>
      <c r="J614" s="11">
        <f t="shared" si="142"/>
        <v>0</v>
      </c>
    </row>
    <row r="615" spans="1:10">
      <c r="A615" s="14"/>
      <c r="B615" s="72" t="s">
        <v>34</v>
      </c>
      <c r="C615" s="131">
        <v>2</v>
      </c>
      <c r="D615" s="72" t="s">
        <v>126</v>
      </c>
      <c r="E615" s="47">
        <v>7000000</v>
      </c>
      <c r="F615" s="64">
        <f t="shared" si="141"/>
        <v>1</v>
      </c>
      <c r="G615" s="47">
        <v>7000000</v>
      </c>
      <c r="H615" s="11">
        <v>1</v>
      </c>
      <c r="I615" s="18">
        <f t="shared" si="139"/>
        <v>0</v>
      </c>
      <c r="J615" s="11">
        <f t="shared" si="142"/>
        <v>0</v>
      </c>
    </row>
    <row r="616" spans="1:10">
      <c r="A616" s="14"/>
      <c r="B616" s="16"/>
      <c r="C616" s="9"/>
      <c r="D616" s="91"/>
      <c r="E616" s="47"/>
      <c r="F616" s="65"/>
      <c r="G616" s="70"/>
      <c r="H616" s="11"/>
      <c r="I616" s="18"/>
      <c r="J616" s="11"/>
    </row>
    <row r="617" spans="1:10">
      <c r="A617" s="14"/>
      <c r="B617" s="105" t="s">
        <v>69</v>
      </c>
      <c r="C617" s="14"/>
      <c r="D617" s="85"/>
      <c r="E617" s="47"/>
      <c r="F617" s="65"/>
      <c r="G617" s="70"/>
      <c r="H617" s="23"/>
      <c r="I617" s="18"/>
      <c r="J617" s="11"/>
    </row>
    <row r="618" spans="1:10">
      <c r="A618" s="14"/>
      <c r="B618" s="72" t="s">
        <v>149</v>
      </c>
      <c r="C618" s="131">
        <v>200</v>
      </c>
      <c r="D618" s="72" t="s">
        <v>35</v>
      </c>
      <c r="E618" s="47">
        <v>2000000</v>
      </c>
      <c r="F618" s="64">
        <f t="shared" ref="F618:F630" si="143">+H618</f>
        <v>1</v>
      </c>
      <c r="G618" s="47">
        <v>2000000</v>
      </c>
      <c r="H618" s="11">
        <v>1</v>
      </c>
      <c r="I618" s="18">
        <f t="shared" ref="I618:I630" si="144">SUM(E618-G618)</f>
        <v>0</v>
      </c>
      <c r="J618" s="11">
        <f t="shared" ref="J618:J630" si="145">100%-H618</f>
        <v>0</v>
      </c>
    </row>
    <row r="619" spans="1:10">
      <c r="A619" s="14"/>
      <c r="B619" s="72" t="s">
        <v>150</v>
      </c>
      <c r="C619" s="131">
        <v>200</v>
      </c>
      <c r="D619" s="72" t="s">
        <v>115</v>
      </c>
      <c r="E619" s="47">
        <v>2000000</v>
      </c>
      <c r="F619" s="64">
        <f t="shared" si="143"/>
        <v>1</v>
      </c>
      <c r="G619" s="47">
        <v>2000000</v>
      </c>
      <c r="H619" s="11">
        <v>1</v>
      </c>
      <c r="I619" s="18">
        <f t="shared" si="144"/>
        <v>0</v>
      </c>
      <c r="J619" s="11">
        <f t="shared" si="145"/>
        <v>0</v>
      </c>
    </row>
    <row r="620" spans="1:10">
      <c r="A620" s="14"/>
      <c r="B620" s="72" t="s">
        <v>26</v>
      </c>
      <c r="C620" s="131">
        <v>10</v>
      </c>
      <c r="D620" s="72" t="s">
        <v>126</v>
      </c>
      <c r="E620" s="47">
        <v>2500000</v>
      </c>
      <c r="F620" s="64">
        <f t="shared" si="143"/>
        <v>1</v>
      </c>
      <c r="G620" s="47">
        <v>2500000</v>
      </c>
      <c r="H620" s="11">
        <v>1</v>
      </c>
      <c r="I620" s="18">
        <f t="shared" si="144"/>
        <v>0</v>
      </c>
      <c r="J620" s="11">
        <f t="shared" si="145"/>
        <v>0</v>
      </c>
    </row>
    <row r="621" spans="1:10">
      <c r="A621" s="14"/>
      <c r="B621" s="72" t="s">
        <v>151</v>
      </c>
      <c r="C621" s="131">
        <v>38</v>
      </c>
      <c r="D621" s="72" t="s">
        <v>35</v>
      </c>
      <c r="E621" s="47">
        <v>950000</v>
      </c>
      <c r="F621" s="64">
        <f t="shared" si="143"/>
        <v>1</v>
      </c>
      <c r="G621" s="47">
        <v>950000</v>
      </c>
      <c r="H621" s="11">
        <v>1</v>
      </c>
      <c r="I621" s="18">
        <f t="shared" si="144"/>
        <v>0</v>
      </c>
      <c r="J621" s="11">
        <f t="shared" si="145"/>
        <v>0</v>
      </c>
    </row>
    <row r="622" spans="1:10">
      <c r="A622" s="14"/>
      <c r="B622" s="120" t="s">
        <v>341</v>
      </c>
      <c r="C622" s="131">
        <v>1</v>
      </c>
      <c r="D622" s="72" t="s">
        <v>115</v>
      </c>
      <c r="E622" s="47">
        <v>1500000</v>
      </c>
      <c r="F622" s="64">
        <f t="shared" si="143"/>
        <v>1</v>
      </c>
      <c r="G622" s="47">
        <v>1500000</v>
      </c>
      <c r="H622" s="11">
        <v>1</v>
      </c>
      <c r="I622" s="18">
        <f t="shared" si="144"/>
        <v>0</v>
      </c>
      <c r="J622" s="11">
        <f t="shared" si="145"/>
        <v>0</v>
      </c>
    </row>
    <row r="623" spans="1:10">
      <c r="A623" s="14"/>
      <c r="B623" s="72" t="s">
        <v>28</v>
      </c>
      <c r="C623" s="131">
        <v>1</v>
      </c>
      <c r="D623" s="72" t="s">
        <v>115</v>
      </c>
      <c r="E623" s="47">
        <v>2500000</v>
      </c>
      <c r="F623" s="64">
        <f t="shared" si="143"/>
        <v>0</v>
      </c>
      <c r="G623" s="47"/>
      <c r="H623" s="11">
        <v>0</v>
      </c>
      <c r="I623" s="18">
        <f t="shared" si="144"/>
        <v>2500000</v>
      </c>
      <c r="J623" s="11">
        <f t="shared" si="145"/>
        <v>1</v>
      </c>
    </row>
    <row r="624" spans="1:10">
      <c r="A624" s="14"/>
      <c r="B624" s="72" t="s">
        <v>29</v>
      </c>
      <c r="C624" s="131">
        <v>1</v>
      </c>
      <c r="D624" s="72" t="s">
        <v>115</v>
      </c>
      <c r="E624" s="47">
        <v>750000</v>
      </c>
      <c r="F624" s="64">
        <f t="shared" si="143"/>
        <v>1</v>
      </c>
      <c r="G624" s="47">
        <v>750000</v>
      </c>
      <c r="H624" s="11">
        <v>1</v>
      </c>
      <c r="I624" s="18">
        <f t="shared" si="144"/>
        <v>0</v>
      </c>
      <c r="J624" s="11">
        <f t="shared" si="145"/>
        <v>0</v>
      </c>
    </row>
    <row r="625" spans="1:10">
      <c r="A625" s="14"/>
      <c r="B625" s="72" t="s">
        <v>23</v>
      </c>
      <c r="C625" s="131">
        <v>12</v>
      </c>
      <c r="D625" s="72" t="s">
        <v>135</v>
      </c>
      <c r="E625" s="47">
        <v>3000000</v>
      </c>
      <c r="F625" s="64">
        <f t="shared" si="143"/>
        <v>1</v>
      </c>
      <c r="G625" s="47">
        <v>3000000</v>
      </c>
      <c r="H625" s="11">
        <v>1</v>
      </c>
      <c r="I625" s="18">
        <f t="shared" si="144"/>
        <v>0</v>
      </c>
      <c r="J625" s="11">
        <f t="shared" si="145"/>
        <v>0</v>
      </c>
    </row>
    <row r="626" spans="1:10">
      <c r="A626" s="14"/>
      <c r="B626" s="72" t="s">
        <v>381</v>
      </c>
      <c r="C626" s="131">
        <v>25</v>
      </c>
      <c r="D626" s="72" t="s">
        <v>35</v>
      </c>
      <c r="E626" s="47">
        <v>500000</v>
      </c>
      <c r="F626" s="64">
        <f t="shared" si="143"/>
        <v>1</v>
      </c>
      <c r="G626" s="47">
        <v>500000</v>
      </c>
      <c r="H626" s="11">
        <v>1</v>
      </c>
      <c r="I626" s="18">
        <f t="shared" si="144"/>
        <v>0</v>
      </c>
      <c r="J626" s="11">
        <f t="shared" si="145"/>
        <v>0</v>
      </c>
    </row>
    <row r="627" spans="1:10">
      <c r="A627" s="14"/>
      <c r="B627" s="72" t="s">
        <v>87</v>
      </c>
      <c r="C627" s="131">
        <v>1</v>
      </c>
      <c r="D627" s="72" t="s">
        <v>115</v>
      </c>
      <c r="E627" s="47">
        <v>500000</v>
      </c>
      <c r="F627" s="64">
        <f t="shared" si="143"/>
        <v>1</v>
      </c>
      <c r="G627" s="47">
        <v>500000</v>
      </c>
      <c r="H627" s="11">
        <v>1</v>
      </c>
      <c r="I627" s="18">
        <f t="shared" si="144"/>
        <v>0</v>
      </c>
      <c r="J627" s="11">
        <f t="shared" si="145"/>
        <v>0</v>
      </c>
    </row>
    <row r="628" spans="1:10">
      <c r="A628" s="14"/>
      <c r="B628" s="150" t="s">
        <v>378</v>
      </c>
      <c r="C628" s="131">
        <v>1</v>
      </c>
      <c r="D628" s="72" t="s">
        <v>115</v>
      </c>
      <c r="E628" s="47">
        <v>2000000</v>
      </c>
      <c r="F628" s="64">
        <f t="shared" si="143"/>
        <v>1</v>
      </c>
      <c r="G628" s="47">
        <v>2000000</v>
      </c>
      <c r="H628" s="11">
        <v>1</v>
      </c>
      <c r="I628" s="18">
        <f t="shared" si="144"/>
        <v>0</v>
      </c>
      <c r="J628" s="11">
        <f t="shared" si="145"/>
        <v>0</v>
      </c>
    </row>
    <row r="629" spans="1:10">
      <c r="A629" s="14"/>
      <c r="B629" s="72" t="s">
        <v>32</v>
      </c>
      <c r="C629" s="131">
        <v>1</v>
      </c>
      <c r="D629" s="72" t="s">
        <v>120</v>
      </c>
      <c r="E629" s="47">
        <v>4800000</v>
      </c>
      <c r="F629" s="64">
        <f t="shared" si="143"/>
        <v>0</v>
      </c>
      <c r="G629" s="47"/>
      <c r="H629" s="11">
        <v>0</v>
      </c>
      <c r="I629" s="18">
        <f t="shared" si="144"/>
        <v>4800000</v>
      </c>
      <c r="J629" s="11">
        <f t="shared" si="145"/>
        <v>1</v>
      </c>
    </row>
    <row r="630" spans="1:10">
      <c r="A630" s="14"/>
      <c r="B630" s="72" t="s">
        <v>110</v>
      </c>
      <c r="C630" s="131">
        <v>2</v>
      </c>
      <c r="D630" s="72" t="s">
        <v>126</v>
      </c>
      <c r="E630" s="47">
        <v>7000000</v>
      </c>
      <c r="F630" s="64">
        <f t="shared" si="143"/>
        <v>1</v>
      </c>
      <c r="G630" s="47">
        <v>7000000</v>
      </c>
      <c r="H630" s="11">
        <v>1</v>
      </c>
      <c r="I630" s="18">
        <f t="shared" si="144"/>
        <v>0</v>
      </c>
      <c r="J630" s="11">
        <f t="shared" si="145"/>
        <v>0</v>
      </c>
    </row>
    <row r="631" spans="1:10">
      <c r="A631" s="14"/>
      <c r="B631" s="72"/>
      <c r="C631" s="9"/>
      <c r="D631" s="91"/>
      <c r="E631" s="47"/>
      <c r="F631" s="65"/>
      <c r="G631" s="70"/>
      <c r="H631" s="11"/>
      <c r="I631" s="18"/>
      <c r="J631" s="11"/>
    </row>
    <row r="632" spans="1:10">
      <c r="A632" s="14"/>
      <c r="B632" s="105" t="s">
        <v>70</v>
      </c>
      <c r="C632" s="14"/>
      <c r="D632" s="85"/>
      <c r="E632" s="47"/>
      <c r="F632" s="65"/>
      <c r="G632" s="70"/>
      <c r="H632" s="23"/>
      <c r="I632" s="18"/>
      <c r="J632" s="11"/>
    </row>
    <row r="633" spans="1:10">
      <c r="A633" s="14"/>
      <c r="B633" s="164" t="s">
        <v>382</v>
      </c>
      <c r="C633" s="165">
        <v>150</v>
      </c>
      <c r="D633" s="164" t="s">
        <v>35</v>
      </c>
      <c r="E633" s="47">
        <v>1500000</v>
      </c>
      <c r="F633" s="64">
        <f t="shared" ref="F633:F644" si="146">+H633</f>
        <v>1</v>
      </c>
      <c r="G633" s="47">
        <v>1500000</v>
      </c>
      <c r="H633" s="11">
        <v>1</v>
      </c>
      <c r="I633" s="18">
        <f t="shared" ref="I633:I659" si="147">SUM(E633-G633)</f>
        <v>0</v>
      </c>
      <c r="J633" s="11">
        <f t="shared" ref="J633:J644" si="148">100%-H633</f>
        <v>0</v>
      </c>
    </row>
    <row r="634" spans="1:10">
      <c r="A634" s="14"/>
      <c r="B634" s="164" t="s">
        <v>152</v>
      </c>
      <c r="C634" s="165">
        <v>200</v>
      </c>
      <c r="D634" s="164" t="s">
        <v>35</v>
      </c>
      <c r="E634" s="47">
        <v>2000000</v>
      </c>
      <c r="F634" s="64">
        <f t="shared" si="146"/>
        <v>1</v>
      </c>
      <c r="G634" s="47">
        <v>2000000</v>
      </c>
      <c r="H634" s="11">
        <v>1</v>
      </c>
      <c r="I634" s="18">
        <f t="shared" si="147"/>
        <v>0</v>
      </c>
      <c r="J634" s="11">
        <f t="shared" si="148"/>
        <v>0</v>
      </c>
    </row>
    <row r="635" spans="1:10">
      <c r="A635" s="14"/>
      <c r="B635" s="164" t="s">
        <v>26</v>
      </c>
      <c r="C635" s="165">
        <v>14</v>
      </c>
      <c r="D635" s="164" t="s">
        <v>126</v>
      </c>
      <c r="E635" s="47">
        <v>3500000</v>
      </c>
      <c r="F635" s="64">
        <f t="shared" si="146"/>
        <v>1</v>
      </c>
      <c r="G635" s="47">
        <v>3500000</v>
      </c>
      <c r="H635" s="11">
        <v>1</v>
      </c>
      <c r="I635" s="18">
        <f t="shared" si="147"/>
        <v>0</v>
      </c>
      <c r="J635" s="11">
        <f t="shared" si="148"/>
        <v>0</v>
      </c>
    </row>
    <row r="636" spans="1:10" ht="15.75">
      <c r="A636" s="14"/>
      <c r="B636" s="76" t="s">
        <v>96</v>
      </c>
      <c r="C636" s="165">
        <v>12</v>
      </c>
      <c r="D636" s="164" t="s">
        <v>135</v>
      </c>
      <c r="E636" s="47">
        <v>3000000</v>
      </c>
      <c r="F636" s="64">
        <f t="shared" si="146"/>
        <v>1</v>
      </c>
      <c r="G636" s="47">
        <v>3000000</v>
      </c>
      <c r="H636" s="11">
        <v>1</v>
      </c>
      <c r="I636" s="18">
        <f t="shared" si="147"/>
        <v>0</v>
      </c>
      <c r="J636" s="11">
        <f t="shared" si="148"/>
        <v>0</v>
      </c>
    </row>
    <row r="637" spans="1:10">
      <c r="A637" s="14"/>
      <c r="B637" s="120" t="s">
        <v>341</v>
      </c>
      <c r="C637" s="165">
        <v>1</v>
      </c>
      <c r="D637" s="164" t="s">
        <v>115</v>
      </c>
      <c r="E637" s="47">
        <v>1500000</v>
      </c>
      <c r="F637" s="64">
        <f t="shared" si="146"/>
        <v>1</v>
      </c>
      <c r="G637" s="47">
        <v>1500000</v>
      </c>
      <c r="H637" s="11">
        <v>1</v>
      </c>
      <c r="I637" s="18">
        <f t="shared" si="147"/>
        <v>0</v>
      </c>
      <c r="J637" s="11">
        <f t="shared" si="148"/>
        <v>0</v>
      </c>
    </row>
    <row r="638" spans="1:10">
      <c r="A638" s="14"/>
      <c r="B638" s="164" t="s">
        <v>44</v>
      </c>
      <c r="C638" s="165">
        <v>1</v>
      </c>
      <c r="D638" s="164" t="s">
        <v>115</v>
      </c>
      <c r="E638" s="47">
        <v>2500000</v>
      </c>
      <c r="F638" s="64">
        <f t="shared" si="146"/>
        <v>0</v>
      </c>
      <c r="G638" s="47"/>
      <c r="H638" s="11">
        <v>0</v>
      </c>
      <c r="I638" s="18">
        <f t="shared" si="147"/>
        <v>2500000</v>
      </c>
      <c r="J638" s="11">
        <f t="shared" si="148"/>
        <v>1</v>
      </c>
    </row>
    <row r="639" spans="1:10">
      <c r="A639" s="14"/>
      <c r="B639" s="164" t="s">
        <v>29</v>
      </c>
      <c r="C639" s="165">
        <v>1</v>
      </c>
      <c r="D639" s="164" t="s">
        <v>115</v>
      </c>
      <c r="E639" s="47">
        <v>750000</v>
      </c>
      <c r="F639" s="64">
        <f t="shared" si="146"/>
        <v>1</v>
      </c>
      <c r="G639" s="47">
        <v>750000</v>
      </c>
      <c r="H639" s="11">
        <v>1</v>
      </c>
      <c r="I639" s="18">
        <f t="shared" si="147"/>
        <v>0</v>
      </c>
      <c r="J639" s="11">
        <f t="shared" si="148"/>
        <v>0</v>
      </c>
    </row>
    <row r="640" spans="1:10">
      <c r="A640" s="14"/>
      <c r="B640" s="164" t="s">
        <v>30</v>
      </c>
      <c r="C640" s="165">
        <v>1</v>
      </c>
      <c r="D640" s="164" t="s">
        <v>115</v>
      </c>
      <c r="E640" s="47">
        <v>450000</v>
      </c>
      <c r="F640" s="64">
        <f t="shared" si="146"/>
        <v>1</v>
      </c>
      <c r="G640" s="47">
        <v>450000</v>
      </c>
      <c r="H640" s="11">
        <v>1</v>
      </c>
      <c r="I640" s="18">
        <f t="shared" si="147"/>
        <v>0</v>
      </c>
      <c r="J640" s="11">
        <f t="shared" si="148"/>
        <v>0</v>
      </c>
    </row>
    <row r="641" spans="1:10">
      <c r="A641" s="14"/>
      <c r="B641" s="164" t="s">
        <v>94</v>
      </c>
      <c r="C641" s="165">
        <v>1</v>
      </c>
      <c r="D641" s="164" t="s">
        <v>115</v>
      </c>
      <c r="E641" s="47">
        <v>2000000</v>
      </c>
      <c r="F641" s="64">
        <f t="shared" si="146"/>
        <v>1</v>
      </c>
      <c r="G641" s="47">
        <v>2000000</v>
      </c>
      <c r="H641" s="11">
        <v>1</v>
      </c>
      <c r="I641" s="18">
        <f t="shared" si="147"/>
        <v>0</v>
      </c>
      <c r="J641" s="11">
        <f t="shared" si="148"/>
        <v>0</v>
      </c>
    </row>
    <row r="642" spans="1:10">
      <c r="A642" s="14"/>
      <c r="B642" s="164" t="s">
        <v>153</v>
      </c>
      <c r="C642" s="165">
        <v>200</v>
      </c>
      <c r="D642" s="164" t="s">
        <v>35</v>
      </c>
      <c r="E642" s="47">
        <v>1000000</v>
      </c>
      <c r="F642" s="64">
        <f t="shared" si="146"/>
        <v>1</v>
      </c>
      <c r="G642" s="47">
        <v>1000000</v>
      </c>
      <c r="H642" s="11">
        <v>1</v>
      </c>
      <c r="I642" s="18">
        <f t="shared" si="147"/>
        <v>0</v>
      </c>
      <c r="J642" s="11">
        <f t="shared" si="148"/>
        <v>0</v>
      </c>
    </row>
    <row r="643" spans="1:10">
      <c r="A643" s="14"/>
      <c r="B643" s="164" t="s">
        <v>101</v>
      </c>
      <c r="C643" s="165">
        <v>1</v>
      </c>
      <c r="D643" s="164" t="s">
        <v>115</v>
      </c>
      <c r="E643" s="47">
        <v>4800000</v>
      </c>
      <c r="F643" s="64">
        <f t="shared" si="146"/>
        <v>0</v>
      </c>
      <c r="G643" s="47"/>
      <c r="H643" s="11">
        <v>0</v>
      </c>
      <c r="I643" s="18">
        <f t="shared" si="147"/>
        <v>4800000</v>
      </c>
      <c r="J643" s="11">
        <f t="shared" si="148"/>
        <v>1</v>
      </c>
    </row>
    <row r="644" spans="1:10">
      <c r="A644" s="14"/>
      <c r="B644" s="164" t="s">
        <v>34</v>
      </c>
      <c r="C644" s="165">
        <v>2</v>
      </c>
      <c r="D644" s="164" t="s">
        <v>126</v>
      </c>
      <c r="E644" s="47">
        <v>7000000</v>
      </c>
      <c r="F644" s="64">
        <f t="shared" si="146"/>
        <v>1</v>
      </c>
      <c r="G644" s="47">
        <v>7000000</v>
      </c>
      <c r="H644" s="11">
        <v>1</v>
      </c>
      <c r="I644" s="18">
        <f t="shared" si="147"/>
        <v>0</v>
      </c>
      <c r="J644" s="11">
        <f t="shared" si="148"/>
        <v>0</v>
      </c>
    </row>
    <row r="645" spans="1:10">
      <c r="A645" s="14"/>
      <c r="B645" s="16"/>
      <c r="C645" s="9"/>
      <c r="D645" s="91"/>
      <c r="E645" s="47"/>
      <c r="F645" s="65"/>
      <c r="G645" s="70"/>
      <c r="H645" s="11"/>
      <c r="I645" s="18"/>
      <c r="J645" s="11"/>
    </row>
    <row r="646" spans="1:10">
      <c r="A646" s="14"/>
      <c r="B646" s="105" t="s">
        <v>71</v>
      </c>
      <c r="C646" s="9"/>
      <c r="D646" s="91"/>
      <c r="E646" s="47"/>
      <c r="F646" s="65"/>
      <c r="G646" s="70"/>
      <c r="H646" s="23"/>
      <c r="I646" s="18"/>
      <c r="J646" s="11"/>
    </row>
    <row r="647" spans="1:10">
      <c r="A647" s="14"/>
      <c r="B647" s="72" t="s">
        <v>362</v>
      </c>
      <c r="C647" s="131">
        <v>150</v>
      </c>
      <c r="D647" s="72" t="s">
        <v>35</v>
      </c>
      <c r="E647" s="47">
        <v>1500000</v>
      </c>
      <c r="F647" s="64">
        <f t="shared" ref="F647:F659" si="149">+H647</f>
        <v>1</v>
      </c>
      <c r="G647" s="47">
        <v>1500000</v>
      </c>
      <c r="H647" s="11">
        <v>1</v>
      </c>
      <c r="I647" s="18">
        <f t="shared" si="147"/>
        <v>0</v>
      </c>
      <c r="J647" s="11">
        <f t="shared" ref="J647:J659" si="150">100%-H647</f>
        <v>0</v>
      </c>
    </row>
    <row r="648" spans="1:10">
      <c r="A648" s="14"/>
      <c r="B648" s="72" t="s">
        <v>26</v>
      </c>
      <c r="C648" s="131">
        <v>10</v>
      </c>
      <c r="D648" s="72" t="s">
        <v>134</v>
      </c>
      <c r="E648" s="47">
        <v>2500000</v>
      </c>
      <c r="F648" s="64">
        <f t="shared" si="149"/>
        <v>1</v>
      </c>
      <c r="G648" s="47">
        <v>2500000</v>
      </c>
      <c r="H648" s="11">
        <v>1</v>
      </c>
      <c r="I648" s="18">
        <f t="shared" si="147"/>
        <v>0</v>
      </c>
      <c r="J648" s="11">
        <f t="shared" si="150"/>
        <v>0</v>
      </c>
    </row>
    <row r="649" spans="1:10">
      <c r="A649" s="14"/>
      <c r="B649" s="72" t="s">
        <v>28</v>
      </c>
      <c r="C649" s="131">
        <v>1</v>
      </c>
      <c r="D649" s="72" t="s">
        <v>115</v>
      </c>
      <c r="E649" s="47">
        <v>2500000</v>
      </c>
      <c r="F649" s="64">
        <f t="shared" si="149"/>
        <v>0</v>
      </c>
      <c r="G649" s="47"/>
      <c r="H649" s="11">
        <v>0</v>
      </c>
      <c r="I649" s="18">
        <f t="shared" si="147"/>
        <v>2500000</v>
      </c>
      <c r="J649" s="11">
        <f t="shared" si="150"/>
        <v>1</v>
      </c>
    </row>
    <row r="650" spans="1:10">
      <c r="A650" s="14"/>
      <c r="B650" s="72" t="s">
        <v>29</v>
      </c>
      <c r="C650" s="131">
        <v>1</v>
      </c>
      <c r="D650" s="72" t="s">
        <v>115</v>
      </c>
      <c r="E650" s="47">
        <v>750000</v>
      </c>
      <c r="F650" s="64">
        <f t="shared" si="149"/>
        <v>1</v>
      </c>
      <c r="G650" s="47">
        <v>750000</v>
      </c>
      <c r="H650" s="11">
        <v>1</v>
      </c>
      <c r="I650" s="18">
        <f t="shared" si="147"/>
        <v>0</v>
      </c>
      <c r="J650" s="11">
        <f t="shared" si="150"/>
        <v>0</v>
      </c>
    </row>
    <row r="651" spans="1:10">
      <c r="A651" s="14"/>
      <c r="B651" s="72" t="s">
        <v>96</v>
      </c>
      <c r="C651" s="131">
        <v>12</v>
      </c>
      <c r="D651" s="72" t="s">
        <v>135</v>
      </c>
      <c r="E651" s="47">
        <v>3000000</v>
      </c>
      <c r="F651" s="64">
        <f t="shared" si="149"/>
        <v>1</v>
      </c>
      <c r="G651" s="47">
        <v>3000000</v>
      </c>
      <c r="H651" s="11">
        <v>1</v>
      </c>
      <c r="I651" s="18">
        <f t="shared" si="147"/>
        <v>0</v>
      </c>
      <c r="J651" s="11">
        <f t="shared" si="150"/>
        <v>0</v>
      </c>
    </row>
    <row r="652" spans="1:10">
      <c r="A652" s="14"/>
      <c r="B652" s="72" t="s">
        <v>109</v>
      </c>
      <c r="C652" s="131">
        <v>1</v>
      </c>
      <c r="D652" s="72" t="s">
        <v>115</v>
      </c>
      <c r="E652" s="47">
        <v>2000000</v>
      </c>
      <c r="F652" s="64">
        <f t="shared" si="149"/>
        <v>1</v>
      </c>
      <c r="G652" s="47">
        <v>2000000</v>
      </c>
      <c r="H652" s="11">
        <v>1</v>
      </c>
      <c r="I652" s="18">
        <f t="shared" si="147"/>
        <v>0</v>
      </c>
      <c r="J652" s="11">
        <f t="shared" si="150"/>
        <v>0</v>
      </c>
    </row>
    <row r="653" spans="1:10">
      <c r="A653" s="14"/>
      <c r="B653" s="120" t="s">
        <v>341</v>
      </c>
      <c r="C653" s="131">
        <v>1</v>
      </c>
      <c r="D653" s="72" t="s">
        <v>115</v>
      </c>
      <c r="E653" s="47">
        <v>1500000</v>
      </c>
      <c r="F653" s="64">
        <f t="shared" si="149"/>
        <v>1</v>
      </c>
      <c r="G653" s="47">
        <v>1500000</v>
      </c>
      <c r="H653" s="11">
        <v>1</v>
      </c>
      <c r="I653" s="18">
        <f t="shared" si="147"/>
        <v>0</v>
      </c>
      <c r="J653" s="11">
        <f t="shared" si="150"/>
        <v>0</v>
      </c>
    </row>
    <row r="654" spans="1:10">
      <c r="A654" s="14"/>
      <c r="B654" s="72" t="s">
        <v>50</v>
      </c>
      <c r="C654" s="131">
        <v>1</v>
      </c>
      <c r="D654" s="72" t="s">
        <v>115</v>
      </c>
      <c r="E654" s="47">
        <v>96400</v>
      </c>
      <c r="F654" s="64">
        <f t="shared" si="149"/>
        <v>1</v>
      </c>
      <c r="G654" s="47">
        <v>96400</v>
      </c>
      <c r="H654" s="11">
        <v>1</v>
      </c>
      <c r="I654" s="18">
        <f t="shared" si="147"/>
        <v>0</v>
      </c>
      <c r="J654" s="11">
        <f t="shared" si="150"/>
        <v>0</v>
      </c>
    </row>
    <row r="655" spans="1:10">
      <c r="A655" s="14"/>
      <c r="B655" s="72" t="s">
        <v>94</v>
      </c>
      <c r="C655" s="131">
        <v>1</v>
      </c>
      <c r="D655" s="72" t="s">
        <v>115</v>
      </c>
      <c r="E655" s="47">
        <v>1200000</v>
      </c>
      <c r="F655" s="64">
        <f t="shared" si="149"/>
        <v>1</v>
      </c>
      <c r="G655" s="47">
        <v>1200000</v>
      </c>
      <c r="H655" s="11">
        <v>1</v>
      </c>
      <c r="I655" s="18">
        <f t="shared" si="147"/>
        <v>0</v>
      </c>
      <c r="J655" s="11">
        <f t="shared" si="150"/>
        <v>0</v>
      </c>
    </row>
    <row r="656" spans="1:10">
      <c r="A656" s="14"/>
      <c r="B656" s="72" t="s">
        <v>32</v>
      </c>
      <c r="C656" s="131">
        <v>1</v>
      </c>
      <c r="D656" s="72" t="s">
        <v>120</v>
      </c>
      <c r="E656" s="47">
        <v>4800000</v>
      </c>
      <c r="F656" s="64">
        <f t="shared" si="149"/>
        <v>0</v>
      </c>
      <c r="G656" s="47"/>
      <c r="H656" s="11">
        <v>0</v>
      </c>
      <c r="I656" s="18">
        <f t="shared" si="147"/>
        <v>4800000</v>
      </c>
      <c r="J656" s="11">
        <f t="shared" si="150"/>
        <v>1</v>
      </c>
    </row>
    <row r="657" spans="1:10">
      <c r="A657" s="14"/>
      <c r="B657" s="72" t="s">
        <v>97</v>
      </c>
      <c r="C657" s="131">
        <v>1</v>
      </c>
      <c r="D657" s="72" t="s">
        <v>126</v>
      </c>
      <c r="E657" s="47">
        <v>453600</v>
      </c>
      <c r="F657" s="64">
        <f t="shared" si="149"/>
        <v>1</v>
      </c>
      <c r="G657" s="47">
        <v>453600</v>
      </c>
      <c r="H657" s="11">
        <v>1</v>
      </c>
      <c r="I657" s="18">
        <f t="shared" si="147"/>
        <v>0</v>
      </c>
      <c r="J657" s="11">
        <f t="shared" si="150"/>
        <v>0</v>
      </c>
    </row>
    <row r="658" spans="1:10">
      <c r="A658" s="14"/>
      <c r="B658" s="72" t="s">
        <v>36</v>
      </c>
      <c r="C658" s="131">
        <v>6</v>
      </c>
      <c r="D658" s="72" t="s">
        <v>134</v>
      </c>
      <c r="E658" s="47">
        <v>2700000</v>
      </c>
      <c r="F658" s="64">
        <f t="shared" si="149"/>
        <v>1</v>
      </c>
      <c r="G658" s="47">
        <v>2700000</v>
      </c>
      <c r="H658" s="11">
        <v>1</v>
      </c>
      <c r="I658" s="18">
        <f t="shared" si="147"/>
        <v>0</v>
      </c>
      <c r="J658" s="11">
        <f t="shared" si="150"/>
        <v>0</v>
      </c>
    </row>
    <row r="659" spans="1:10">
      <c r="A659" s="14"/>
      <c r="B659" s="72" t="s">
        <v>34</v>
      </c>
      <c r="C659" s="131">
        <v>2</v>
      </c>
      <c r="D659" s="72" t="s">
        <v>126</v>
      </c>
      <c r="E659" s="47">
        <v>7000000</v>
      </c>
      <c r="F659" s="64">
        <f t="shared" si="149"/>
        <v>1</v>
      </c>
      <c r="G659" s="47">
        <v>7000000</v>
      </c>
      <c r="H659" s="11">
        <v>1</v>
      </c>
      <c r="I659" s="18">
        <f t="shared" si="147"/>
        <v>0</v>
      </c>
      <c r="J659" s="11">
        <f t="shared" si="150"/>
        <v>0</v>
      </c>
    </row>
    <row r="660" spans="1:10">
      <c r="A660" s="14"/>
      <c r="B660" s="72"/>
      <c r="C660" s="86"/>
      <c r="D660" s="78"/>
      <c r="E660" s="47"/>
      <c r="F660" s="64"/>
      <c r="G660" s="47"/>
      <c r="H660" s="11"/>
      <c r="I660" s="18"/>
      <c r="J660" s="11"/>
    </row>
    <row r="661" spans="1:10">
      <c r="A661" s="14"/>
      <c r="B661" s="105" t="s">
        <v>72</v>
      </c>
      <c r="C661" s="9"/>
      <c r="D661" s="91"/>
      <c r="E661" s="47"/>
      <c r="F661" s="65"/>
      <c r="G661" s="70"/>
      <c r="H661" s="23"/>
      <c r="I661" s="18"/>
      <c r="J661" s="11"/>
    </row>
    <row r="662" spans="1:10">
      <c r="A662" s="14"/>
      <c r="B662" s="72" t="s">
        <v>383</v>
      </c>
      <c r="C662" s="131">
        <v>100</v>
      </c>
      <c r="D662" s="72" t="s">
        <v>35</v>
      </c>
      <c r="E662" s="47">
        <v>1000000</v>
      </c>
      <c r="F662" s="64">
        <f t="shared" ref="F662:F674" si="151">+H662</f>
        <v>1</v>
      </c>
      <c r="G662" s="47">
        <v>1000000</v>
      </c>
      <c r="H662" s="11">
        <v>1</v>
      </c>
      <c r="I662" s="18">
        <f t="shared" ref="I662:I674" si="152">SUM(E662-G662)</f>
        <v>0</v>
      </c>
      <c r="J662" s="11">
        <f t="shared" ref="J662:J674" si="153">100%-H662</f>
        <v>0</v>
      </c>
    </row>
    <row r="663" spans="1:10">
      <c r="A663" s="14"/>
      <c r="B663" s="72" t="s">
        <v>352</v>
      </c>
      <c r="C663" s="131">
        <v>100</v>
      </c>
      <c r="D663" s="72" t="s">
        <v>35</v>
      </c>
      <c r="E663" s="47">
        <v>1000000</v>
      </c>
      <c r="F663" s="64">
        <f t="shared" si="151"/>
        <v>1</v>
      </c>
      <c r="G663" s="47">
        <v>1000000</v>
      </c>
      <c r="H663" s="11">
        <v>1</v>
      </c>
      <c r="I663" s="18">
        <f t="shared" si="152"/>
        <v>0</v>
      </c>
      <c r="J663" s="11">
        <f t="shared" si="153"/>
        <v>0</v>
      </c>
    </row>
    <row r="664" spans="1:10">
      <c r="A664" s="14"/>
      <c r="B664" s="72" t="s">
        <v>26</v>
      </c>
      <c r="C664" s="131">
        <v>10</v>
      </c>
      <c r="D664" s="72" t="s">
        <v>134</v>
      </c>
      <c r="E664" s="47">
        <v>2500000</v>
      </c>
      <c r="F664" s="64">
        <f t="shared" si="151"/>
        <v>1</v>
      </c>
      <c r="G664" s="47">
        <v>2500000</v>
      </c>
      <c r="H664" s="11">
        <v>1</v>
      </c>
      <c r="I664" s="18">
        <f t="shared" si="152"/>
        <v>0</v>
      </c>
      <c r="J664" s="11">
        <f t="shared" si="153"/>
        <v>0</v>
      </c>
    </row>
    <row r="665" spans="1:10">
      <c r="A665" s="14"/>
      <c r="B665" s="120" t="s">
        <v>341</v>
      </c>
      <c r="C665" s="131">
        <v>1</v>
      </c>
      <c r="D665" s="72" t="s">
        <v>115</v>
      </c>
      <c r="E665" s="47">
        <v>1500000</v>
      </c>
      <c r="F665" s="64">
        <f t="shared" si="151"/>
        <v>1</v>
      </c>
      <c r="G665" s="47">
        <v>1500000</v>
      </c>
      <c r="H665" s="11">
        <v>1</v>
      </c>
      <c r="I665" s="18">
        <f t="shared" si="152"/>
        <v>0</v>
      </c>
      <c r="J665" s="11">
        <f t="shared" si="153"/>
        <v>0</v>
      </c>
    </row>
    <row r="666" spans="1:10">
      <c r="A666" s="14"/>
      <c r="B666" s="72" t="s">
        <v>28</v>
      </c>
      <c r="C666" s="131">
        <v>1</v>
      </c>
      <c r="D666" s="72" t="s">
        <v>115</v>
      </c>
      <c r="E666" s="47">
        <v>2500000</v>
      </c>
      <c r="F666" s="64">
        <f t="shared" si="151"/>
        <v>0</v>
      </c>
      <c r="G666" s="47"/>
      <c r="H666" s="11">
        <v>0</v>
      </c>
      <c r="I666" s="18">
        <f t="shared" si="152"/>
        <v>2500000</v>
      </c>
      <c r="J666" s="11">
        <f t="shared" si="153"/>
        <v>1</v>
      </c>
    </row>
    <row r="667" spans="1:10">
      <c r="A667" s="14"/>
      <c r="B667" s="72" t="s">
        <v>384</v>
      </c>
      <c r="C667" s="131">
        <v>1</v>
      </c>
      <c r="D667" s="72" t="s">
        <v>120</v>
      </c>
      <c r="E667" s="47">
        <v>689200</v>
      </c>
      <c r="F667" s="64">
        <f t="shared" si="151"/>
        <v>1</v>
      </c>
      <c r="G667" s="47">
        <v>689200</v>
      </c>
      <c r="H667" s="11">
        <v>1</v>
      </c>
      <c r="I667" s="18">
        <f t="shared" si="152"/>
        <v>0</v>
      </c>
      <c r="J667" s="11">
        <f t="shared" si="153"/>
        <v>0</v>
      </c>
    </row>
    <row r="668" spans="1:10">
      <c r="A668" s="14"/>
      <c r="B668" s="72" t="s">
        <v>96</v>
      </c>
      <c r="C668" s="131">
        <v>12</v>
      </c>
      <c r="D668" s="72" t="s">
        <v>135</v>
      </c>
      <c r="E668" s="47">
        <v>3000000</v>
      </c>
      <c r="F668" s="64">
        <f t="shared" si="151"/>
        <v>1</v>
      </c>
      <c r="G668" s="47">
        <v>3000000</v>
      </c>
      <c r="H668" s="11">
        <v>1</v>
      </c>
      <c r="I668" s="18">
        <f t="shared" si="152"/>
        <v>0</v>
      </c>
      <c r="J668" s="11">
        <f t="shared" si="153"/>
        <v>0</v>
      </c>
    </row>
    <row r="669" spans="1:10">
      <c r="A669" s="14"/>
      <c r="B669" s="72" t="s">
        <v>83</v>
      </c>
      <c r="C669" s="131">
        <v>1</v>
      </c>
      <c r="D669" s="72" t="s">
        <v>115</v>
      </c>
      <c r="E669" s="47">
        <v>500000</v>
      </c>
      <c r="F669" s="64">
        <f t="shared" si="151"/>
        <v>1</v>
      </c>
      <c r="G669" s="47">
        <v>500000</v>
      </c>
      <c r="H669" s="11">
        <v>1</v>
      </c>
      <c r="I669" s="18">
        <f t="shared" si="152"/>
        <v>0</v>
      </c>
      <c r="J669" s="11">
        <f t="shared" si="153"/>
        <v>0</v>
      </c>
    </row>
    <row r="670" spans="1:10">
      <c r="A670" s="14"/>
      <c r="B670" s="72" t="s">
        <v>45</v>
      </c>
      <c r="C670" s="131">
        <v>10</v>
      </c>
      <c r="D670" s="72" t="s">
        <v>136</v>
      </c>
      <c r="E670" s="47">
        <v>1000000</v>
      </c>
      <c r="F670" s="64">
        <f t="shared" si="151"/>
        <v>1</v>
      </c>
      <c r="G670" s="47">
        <v>1000000</v>
      </c>
      <c r="H670" s="11">
        <v>1</v>
      </c>
      <c r="I670" s="18">
        <f t="shared" si="152"/>
        <v>0</v>
      </c>
      <c r="J670" s="11">
        <f t="shared" si="153"/>
        <v>0</v>
      </c>
    </row>
    <row r="671" spans="1:10">
      <c r="A671" s="14"/>
      <c r="B671" s="72" t="s">
        <v>111</v>
      </c>
      <c r="C671" s="131">
        <v>3</v>
      </c>
      <c r="D671" s="72" t="s">
        <v>134</v>
      </c>
      <c r="E671" s="47">
        <v>1360800</v>
      </c>
      <c r="F671" s="64">
        <f t="shared" si="151"/>
        <v>1</v>
      </c>
      <c r="G671" s="47">
        <v>1360800</v>
      </c>
      <c r="H671" s="11">
        <v>1</v>
      </c>
      <c r="I671" s="18">
        <f t="shared" si="152"/>
        <v>0</v>
      </c>
      <c r="J671" s="11">
        <f t="shared" si="153"/>
        <v>0</v>
      </c>
    </row>
    <row r="672" spans="1:10">
      <c r="A672" s="14"/>
      <c r="B672" s="72" t="s">
        <v>32</v>
      </c>
      <c r="C672" s="131">
        <v>1</v>
      </c>
      <c r="D672" s="72" t="s">
        <v>120</v>
      </c>
      <c r="E672" s="47">
        <v>4800000</v>
      </c>
      <c r="F672" s="64">
        <f t="shared" si="151"/>
        <v>0</v>
      </c>
      <c r="G672" s="47"/>
      <c r="H672" s="11">
        <v>0</v>
      </c>
      <c r="I672" s="18">
        <f t="shared" si="152"/>
        <v>4800000</v>
      </c>
      <c r="J672" s="11">
        <f t="shared" si="153"/>
        <v>1</v>
      </c>
    </row>
    <row r="673" spans="1:10">
      <c r="A673" s="14"/>
      <c r="B673" s="72" t="s">
        <v>36</v>
      </c>
      <c r="C673" s="131">
        <v>7</v>
      </c>
      <c r="D673" s="72" t="s">
        <v>134</v>
      </c>
      <c r="E673" s="47">
        <v>3150000</v>
      </c>
      <c r="F673" s="64">
        <f t="shared" si="151"/>
        <v>1</v>
      </c>
      <c r="G673" s="47">
        <v>3150000</v>
      </c>
      <c r="H673" s="11">
        <v>1</v>
      </c>
      <c r="I673" s="18">
        <f t="shared" si="152"/>
        <v>0</v>
      </c>
      <c r="J673" s="11">
        <f t="shared" si="153"/>
        <v>0</v>
      </c>
    </row>
    <row r="674" spans="1:10">
      <c r="A674" s="14"/>
      <c r="B674" s="72" t="s">
        <v>110</v>
      </c>
      <c r="C674" s="131">
        <v>2</v>
      </c>
      <c r="D674" s="72" t="s">
        <v>126</v>
      </c>
      <c r="E674" s="47">
        <v>7000000</v>
      </c>
      <c r="F674" s="64">
        <f t="shared" si="151"/>
        <v>1</v>
      </c>
      <c r="G674" s="47">
        <v>7000000</v>
      </c>
      <c r="H674" s="11">
        <v>1</v>
      </c>
      <c r="I674" s="18">
        <f t="shared" si="152"/>
        <v>0</v>
      </c>
      <c r="J674" s="11">
        <f t="shared" si="153"/>
        <v>0</v>
      </c>
    </row>
    <row r="675" spans="1:10">
      <c r="A675" s="25"/>
      <c r="B675" s="24"/>
      <c r="C675" s="25"/>
      <c r="D675" s="24"/>
      <c r="E675" s="52"/>
      <c r="F675" s="52"/>
      <c r="G675" s="59"/>
      <c r="H675" s="26"/>
      <c r="I675" s="24"/>
      <c r="J675" s="24"/>
    </row>
    <row r="676" spans="1:10">
      <c r="I676" s="174" t="s">
        <v>394</v>
      </c>
    </row>
    <row r="677" spans="1:10">
      <c r="I677" s="94" t="s">
        <v>112</v>
      </c>
    </row>
    <row r="682" spans="1:10">
      <c r="I682" s="122" t="s">
        <v>154</v>
      </c>
    </row>
    <row r="683" spans="1:10">
      <c r="I683" s="94" t="s">
        <v>113</v>
      </c>
    </row>
  </sheetData>
  <mergeCells count="17">
    <mergeCell ref="A1:J1"/>
    <mergeCell ref="A2:J2"/>
    <mergeCell ref="A6:A8"/>
    <mergeCell ref="B6:B8"/>
    <mergeCell ref="C6:D7"/>
    <mergeCell ref="E6:E8"/>
    <mergeCell ref="F6:H7"/>
    <mergeCell ref="I6:J7"/>
    <mergeCell ref="H129:H130"/>
    <mergeCell ref="I129:I130"/>
    <mergeCell ref="J129:J130"/>
    <mergeCell ref="B129:B130"/>
    <mergeCell ref="C129:C130"/>
    <mergeCell ref="D129:D130"/>
    <mergeCell ref="E129:E130"/>
    <mergeCell ref="F129:F130"/>
    <mergeCell ref="G129:G130"/>
  </mergeCells>
  <pageMargins left="0.7" right="0.7" top="0.75" bottom="0.75" header="0.3" footer="0.3"/>
  <pageSetup paperSize="5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N684"/>
  <sheetViews>
    <sheetView topLeftCell="A313" workbookViewId="0">
      <selection activeCell="G667" sqref="G667"/>
    </sheetView>
  </sheetViews>
  <sheetFormatPr defaultColWidth="9" defaultRowHeight="15"/>
  <cols>
    <col min="1" max="1" width="5.7109375" style="37" customWidth="1"/>
    <col min="2" max="2" width="57.85546875" style="5" customWidth="1"/>
    <col min="3" max="3" width="10.140625" style="5" customWidth="1"/>
    <col min="4" max="4" width="9" style="5"/>
    <col min="5" max="5" width="15.85546875" style="42" customWidth="1"/>
    <col min="6" max="6" width="13.85546875" style="42" customWidth="1"/>
    <col min="7" max="7" width="15" style="53" customWidth="1"/>
    <col min="8" max="8" width="13.7109375" style="5" customWidth="1"/>
    <col min="9" max="9" width="16.7109375" style="6" customWidth="1"/>
    <col min="10" max="10" width="11.42578125" style="5" customWidth="1"/>
    <col min="11" max="11" width="9" style="5"/>
    <col min="12" max="12" width="12.5703125" style="5" bestFit="1" customWidth="1"/>
    <col min="13" max="13" width="15.28515625" style="5" customWidth="1"/>
    <col min="14" max="14" width="14.28515625" style="5" bestFit="1" customWidth="1"/>
    <col min="15" max="16384" width="9" style="5"/>
  </cols>
  <sheetData>
    <row r="1" spans="1:1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4">
      <c r="A2" s="189" t="s">
        <v>19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4" ht="9.9499999999999993" customHeight="1"/>
    <row r="4" spans="1:14">
      <c r="A4" s="169" t="s">
        <v>388</v>
      </c>
    </row>
    <row r="5" spans="1:14">
      <c r="A5" s="130" t="s">
        <v>155</v>
      </c>
    </row>
    <row r="6" spans="1:14">
      <c r="A6" s="190" t="s">
        <v>1</v>
      </c>
      <c r="B6" s="190" t="s">
        <v>2</v>
      </c>
      <c r="C6" s="191" t="s">
        <v>3</v>
      </c>
      <c r="D6" s="192"/>
      <c r="E6" s="195" t="s">
        <v>4</v>
      </c>
      <c r="F6" s="191" t="s">
        <v>49</v>
      </c>
      <c r="G6" s="196"/>
      <c r="H6" s="192"/>
      <c r="I6" s="191" t="s">
        <v>5</v>
      </c>
      <c r="J6" s="192"/>
    </row>
    <row r="7" spans="1:14">
      <c r="A7" s="190"/>
      <c r="B7" s="190"/>
      <c r="C7" s="193"/>
      <c r="D7" s="194"/>
      <c r="E7" s="195"/>
      <c r="F7" s="193"/>
      <c r="G7" s="197"/>
      <c r="H7" s="194"/>
      <c r="I7" s="193"/>
      <c r="J7" s="194"/>
    </row>
    <row r="8" spans="1:14">
      <c r="A8" s="190"/>
      <c r="B8" s="190"/>
      <c r="C8" s="129" t="s">
        <v>6</v>
      </c>
      <c r="D8" s="129" t="s">
        <v>7</v>
      </c>
      <c r="E8" s="195"/>
      <c r="F8" s="61" t="s">
        <v>78</v>
      </c>
      <c r="G8" s="7" t="s">
        <v>79</v>
      </c>
      <c r="H8" s="129" t="s">
        <v>9</v>
      </c>
      <c r="I8" s="7" t="s">
        <v>8</v>
      </c>
      <c r="J8" s="129" t="s">
        <v>9</v>
      </c>
    </row>
    <row r="9" spans="1:14">
      <c r="A9" s="27" t="s">
        <v>10</v>
      </c>
      <c r="B9" s="27" t="s">
        <v>11</v>
      </c>
      <c r="C9" s="27" t="s">
        <v>12</v>
      </c>
      <c r="D9" s="27" t="s">
        <v>13</v>
      </c>
      <c r="E9" s="43" t="s">
        <v>14</v>
      </c>
      <c r="F9" s="43"/>
      <c r="G9" s="54" t="s">
        <v>15</v>
      </c>
      <c r="H9" s="27" t="s">
        <v>16</v>
      </c>
      <c r="I9" s="28" t="s">
        <v>17</v>
      </c>
      <c r="J9" s="27" t="s">
        <v>18</v>
      </c>
      <c r="L9" s="95"/>
      <c r="N9" s="6"/>
    </row>
    <row r="10" spans="1:14">
      <c r="A10" s="31">
        <v>1</v>
      </c>
      <c r="B10" s="60" t="s">
        <v>19</v>
      </c>
      <c r="C10" s="31"/>
      <c r="D10" s="31"/>
      <c r="E10" s="51">
        <f>SUM(E11+E315)</f>
        <v>2500000000</v>
      </c>
      <c r="F10" s="62">
        <f t="shared" ref="F10:F11" si="0">+H10</f>
        <v>0.157</v>
      </c>
      <c r="G10" s="15">
        <f>SUM(G11+G315)</f>
        <v>392500000</v>
      </c>
      <c r="H10" s="29">
        <f>+G10/E10*100%</f>
        <v>0.157</v>
      </c>
      <c r="I10" s="15">
        <f>+I11+I315</f>
        <v>2096880000</v>
      </c>
      <c r="J10" s="29">
        <f t="shared" ref="J10:J11" si="1">100%-H10</f>
        <v>0.84299999999999997</v>
      </c>
    </row>
    <row r="11" spans="1:14">
      <c r="A11" s="30" t="s">
        <v>74</v>
      </c>
      <c r="B11" s="2" t="s">
        <v>77</v>
      </c>
      <c r="C11" s="2"/>
      <c r="D11" s="2"/>
      <c r="E11" s="44">
        <f>SUM(E13:E313)</f>
        <v>1750000000</v>
      </c>
      <c r="F11" s="63">
        <f t="shared" si="0"/>
        <v>0</v>
      </c>
      <c r="G11" s="55">
        <f>SUM(G13:G308)</f>
        <v>0</v>
      </c>
      <c r="H11" s="8">
        <f>+G11/E11*100%</f>
        <v>0</v>
      </c>
      <c r="I11" s="1">
        <f>SUM(I13:I308)</f>
        <v>1739380000</v>
      </c>
      <c r="J11" s="33">
        <f t="shared" si="1"/>
        <v>1</v>
      </c>
    </row>
    <row r="12" spans="1:14" s="12" customFormat="1">
      <c r="A12" s="96"/>
      <c r="B12" s="103" t="s">
        <v>51</v>
      </c>
      <c r="C12" s="97"/>
      <c r="D12" s="97"/>
      <c r="E12" s="98"/>
      <c r="F12" s="98"/>
      <c r="G12" s="99"/>
      <c r="H12" s="100"/>
      <c r="I12" s="101"/>
      <c r="J12" s="102"/>
    </row>
    <row r="13" spans="1:14" ht="15.75">
      <c r="A13" s="17"/>
      <c r="B13" s="77" t="s">
        <v>332</v>
      </c>
      <c r="C13" s="110">
        <v>1</v>
      </c>
      <c r="D13" s="77" t="s">
        <v>115</v>
      </c>
      <c r="E13" s="45">
        <v>25600000</v>
      </c>
      <c r="F13" s="64">
        <f t="shared" ref="F13:F25" si="2">+H13</f>
        <v>0</v>
      </c>
      <c r="G13" s="45"/>
      <c r="H13" s="11"/>
      <c r="I13" s="35">
        <f t="shared" ref="I13:I25" si="3">+E13-G13</f>
        <v>25600000</v>
      </c>
      <c r="J13" s="11">
        <f t="shared" ref="J13:J25" si="4">100%-H13</f>
        <v>1</v>
      </c>
      <c r="M13" s="42">
        <f>SUM(M14:M26)</f>
        <v>73000000</v>
      </c>
    </row>
    <row r="14" spans="1:14" ht="15.75">
      <c r="A14" s="17"/>
      <c r="B14" s="77" t="s">
        <v>331</v>
      </c>
      <c r="C14" s="110">
        <v>1</v>
      </c>
      <c r="D14" s="77" t="s">
        <v>115</v>
      </c>
      <c r="E14" s="46">
        <v>9300000</v>
      </c>
      <c r="F14" s="64">
        <f t="shared" si="2"/>
        <v>0</v>
      </c>
      <c r="G14" s="46"/>
      <c r="H14" s="11"/>
      <c r="I14" s="10">
        <f t="shared" si="3"/>
        <v>9300000</v>
      </c>
      <c r="J14" s="11">
        <f t="shared" si="4"/>
        <v>1</v>
      </c>
      <c r="M14" s="47">
        <v>11200000</v>
      </c>
      <c r="N14" s="124"/>
    </row>
    <row r="15" spans="1:14" ht="15.75">
      <c r="A15" s="17"/>
      <c r="B15" s="77" t="s">
        <v>333</v>
      </c>
      <c r="C15" s="110">
        <v>8</v>
      </c>
      <c r="D15" s="77" t="s">
        <v>85</v>
      </c>
      <c r="E15" s="47">
        <v>9600000</v>
      </c>
      <c r="F15" s="64">
        <f t="shared" si="2"/>
        <v>0</v>
      </c>
      <c r="G15" s="47"/>
      <c r="H15" s="11"/>
      <c r="I15" s="10">
        <f t="shared" si="3"/>
        <v>9600000</v>
      </c>
      <c r="J15" s="11">
        <f t="shared" si="4"/>
        <v>1</v>
      </c>
      <c r="M15" s="47">
        <v>19200000</v>
      </c>
      <c r="N15" s="126"/>
    </row>
    <row r="16" spans="1:14" ht="15.75">
      <c r="A16" s="17"/>
      <c r="B16" s="77" t="s">
        <v>91</v>
      </c>
      <c r="C16" s="110">
        <v>1</v>
      </c>
      <c r="D16" s="77" t="s">
        <v>115</v>
      </c>
      <c r="E16" s="47">
        <v>10000000</v>
      </c>
      <c r="F16" s="64">
        <f t="shared" si="2"/>
        <v>0</v>
      </c>
      <c r="G16" s="47"/>
      <c r="H16" s="11"/>
      <c r="I16" s="10">
        <f t="shared" si="3"/>
        <v>10000000</v>
      </c>
      <c r="J16" s="11">
        <f t="shared" si="4"/>
        <v>1</v>
      </c>
      <c r="M16" s="47">
        <v>16500000</v>
      </c>
      <c r="N16" s="126"/>
    </row>
    <row r="17" spans="1:14" ht="15.75">
      <c r="A17" s="17"/>
      <c r="B17" s="77" t="s">
        <v>156</v>
      </c>
      <c r="C17" s="110">
        <v>1</v>
      </c>
      <c r="D17" s="77" t="s">
        <v>115</v>
      </c>
      <c r="E17" s="47">
        <v>2000000</v>
      </c>
      <c r="F17" s="64">
        <f t="shared" si="2"/>
        <v>0</v>
      </c>
      <c r="G17" s="47"/>
      <c r="H17" s="11"/>
      <c r="I17" s="10">
        <f t="shared" si="3"/>
        <v>2000000</v>
      </c>
      <c r="J17" s="11">
        <f t="shared" si="4"/>
        <v>1</v>
      </c>
      <c r="M17" s="47">
        <v>5500000</v>
      </c>
      <c r="N17" s="126"/>
    </row>
    <row r="18" spans="1:14" ht="15.75">
      <c r="A18" s="17"/>
      <c r="B18" s="77" t="s">
        <v>157</v>
      </c>
      <c r="C18" s="110">
        <v>2</v>
      </c>
      <c r="D18" s="77" t="s">
        <v>116</v>
      </c>
      <c r="E18" s="47">
        <v>1000000</v>
      </c>
      <c r="F18" s="64">
        <f t="shared" si="2"/>
        <v>0</v>
      </c>
      <c r="G18" s="47"/>
      <c r="H18" s="11"/>
      <c r="I18" s="10">
        <f t="shared" si="3"/>
        <v>1000000</v>
      </c>
      <c r="J18" s="11">
        <f t="shared" si="4"/>
        <v>1</v>
      </c>
      <c r="M18" s="47">
        <v>2850000</v>
      </c>
      <c r="N18" s="126"/>
    </row>
    <row r="19" spans="1:14" ht="15.75">
      <c r="A19" s="17"/>
      <c r="B19" s="77" t="s">
        <v>158</v>
      </c>
      <c r="C19" s="110">
        <v>1</v>
      </c>
      <c r="D19" s="77" t="s">
        <v>116</v>
      </c>
      <c r="E19" s="47">
        <v>5000000</v>
      </c>
      <c r="F19" s="64">
        <f t="shared" si="2"/>
        <v>0</v>
      </c>
      <c r="G19" s="47"/>
      <c r="H19" s="11"/>
      <c r="I19" s="10">
        <f t="shared" si="3"/>
        <v>5000000</v>
      </c>
      <c r="J19" s="11">
        <f t="shared" si="4"/>
        <v>1</v>
      </c>
      <c r="M19" s="47">
        <v>5500000</v>
      </c>
      <c r="N19" s="126"/>
    </row>
    <row r="20" spans="1:14" ht="15.75">
      <c r="A20" s="17"/>
      <c r="B20" s="77" t="s">
        <v>159</v>
      </c>
      <c r="C20" s="110">
        <v>10</v>
      </c>
      <c r="D20" s="77" t="s">
        <v>116</v>
      </c>
      <c r="E20" s="47">
        <v>3000000</v>
      </c>
      <c r="F20" s="64">
        <f t="shared" si="2"/>
        <v>0</v>
      </c>
      <c r="G20" s="47"/>
      <c r="H20" s="11"/>
      <c r="I20" s="10">
        <f t="shared" si="3"/>
        <v>3000000</v>
      </c>
      <c r="J20" s="11">
        <f t="shared" si="4"/>
        <v>1</v>
      </c>
      <c r="M20" s="47">
        <v>6000000</v>
      </c>
      <c r="N20" s="126"/>
    </row>
    <row r="21" spans="1:14" ht="15.75">
      <c r="A21" s="17"/>
      <c r="B21" s="77" t="s">
        <v>160</v>
      </c>
      <c r="C21" s="110">
        <v>30</v>
      </c>
      <c r="D21" s="77" t="s">
        <v>116</v>
      </c>
      <c r="E21" s="47">
        <v>1500000</v>
      </c>
      <c r="F21" s="64">
        <f t="shared" si="2"/>
        <v>0</v>
      </c>
      <c r="G21" s="47"/>
      <c r="H21" s="11"/>
      <c r="I21" s="10">
        <f t="shared" si="3"/>
        <v>1500000</v>
      </c>
      <c r="J21" s="11">
        <f t="shared" si="4"/>
        <v>1</v>
      </c>
      <c r="M21" s="47">
        <v>1600000</v>
      </c>
      <c r="N21" s="124"/>
    </row>
    <row r="22" spans="1:14" ht="15.75">
      <c r="A22" s="17"/>
      <c r="B22" s="77" t="s">
        <v>161</v>
      </c>
      <c r="C22" s="110">
        <v>30</v>
      </c>
      <c r="D22" s="77" t="s">
        <v>116</v>
      </c>
      <c r="E22" s="47">
        <v>1500000</v>
      </c>
      <c r="F22" s="64">
        <f t="shared" si="2"/>
        <v>0</v>
      </c>
      <c r="G22" s="47"/>
      <c r="H22" s="11"/>
      <c r="I22" s="10">
        <f t="shared" si="3"/>
        <v>1500000</v>
      </c>
      <c r="J22" s="11">
        <f t="shared" si="4"/>
        <v>1</v>
      </c>
      <c r="M22" s="47">
        <v>1650000</v>
      </c>
      <c r="N22" s="124"/>
    </row>
    <row r="23" spans="1:14" ht="15.75">
      <c r="A23" s="17"/>
      <c r="B23" s="77" t="s">
        <v>29</v>
      </c>
      <c r="C23" s="110">
        <v>1</v>
      </c>
      <c r="D23" s="77" t="s">
        <v>115</v>
      </c>
      <c r="E23" s="47">
        <v>750000</v>
      </c>
      <c r="F23" s="64">
        <f t="shared" si="2"/>
        <v>0</v>
      </c>
      <c r="G23" s="47"/>
      <c r="H23" s="11"/>
      <c r="I23" s="10">
        <f t="shared" si="3"/>
        <v>750000</v>
      </c>
      <c r="J23" s="11">
        <f t="shared" si="4"/>
        <v>1</v>
      </c>
      <c r="M23" s="47">
        <v>1500000</v>
      </c>
      <c r="N23" s="124"/>
    </row>
    <row r="24" spans="1:14" ht="15.75">
      <c r="A24" s="17"/>
      <c r="B24" s="77" t="s">
        <v>50</v>
      </c>
      <c r="C24" s="110">
        <v>1</v>
      </c>
      <c r="D24" s="77" t="s">
        <v>115</v>
      </c>
      <c r="E24" s="47">
        <v>250000</v>
      </c>
      <c r="F24" s="64">
        <f t="shared" si="2"/>
        <v>0</v>
      </c>
      <c r="G24" s="47"/>
      <c r="H24" s="11"/>
      <c r="I24" s="10">
        <f t="shared" si="3"/>
        <v>250000</v>
      </c>
      <c r="J24" s="11">
        <f t="shared" si="4"/>
        <v>1</v>
      </c>
      <c r="M24" s="47">
        <v>750000</v>
      </c>
      <c r="N24" s="124"/>
    </row>
    <row r="25" spans="1:14" ht="15.75">
      <c r="A25" s="17"/>
      <c r="B25" s="77" t="s">
        <v>83</v>
      </c>
      <c r="C25" s="110">
        <v>1</v>
      </c>
      <c r="D25" s="77" t="s">
        <v>115</v>
      </c>
      <c r="E25" s="47">
        <v>500000</v>
      </c>
      <c r="F25" s="64">
        <f t="shared" si="2"/>
        <v>0</v>
      </c>
      <c r="G25" s="47"/>
      <c r="H25" s="11"/>
      <c r="I25" s="10">
        <f t="shared" si="3"/>
        <v>500000</v>
      </c>
      <c r="J25" s="11">
        <f t="shared" si="4"/>
        <v>1</v>
      </c>
      <c r="M25" s="47">
        <v>250000</v>
      </c>
      <c r="N25" s="124"/>
    </row>
    <row r="26" spans="1:14">
      <c r="A26" s="17"/>
      <c r="B26" s="75"/>
      <c r="C26" s="86"/>
      <c r="D26" s="82"/>
      <c r="E26" s="48"/>
      <c r="F26" s="71"/>
      <c r="G26" s="67"/>
      <c r="H26" s="34"/>
      <c r="I26" s="35"/>
      <c r="J26" s="34"/>
      <c r="M26" s="47">
        <v>500000</v>
      </c>
    </row>
    <row r="27" spans="1:14">
      <c r="A27" s="17"/>
      <c r="B27" s="21"/>
      <c r="C27" s="87"/>
      <c r="D27" s="82"/>
      <c r="E27" s="48"/>
      <c r="F27" s="66"/>
      <c r="G27" s="67"/>
      <c r="H27" s="34"/>
      <c r="I27" s="35"/>
      <c r="J27" s="36"/>
    </row>
    <row r="28" spans="1:14">
      <c r="A28" s="17"/>
      <c r="B28" s="104" t="s">
        <v>52</v>
      </c>
      <c r="C28" s="88"/>
      <c r="D28" s="83"/>
      <c r="E28" s="49"/>
      <c r="F28" s="68"/>
      <c r="G28" s="69"/>
      <c r="H28" s="19"/>
      <c r="I28" s="20"/>
      <c r="J28" s="19"/>
      <c r="N28" s="126"/>
    </row>
    <row r="29" spans="1:14" ht="15.75">
      <c r="A29" s="17"/>
      <c r="B29" s="77" t="s">
        <v>162</v>
      </c>
      <c r="C29" s="110">
        <v>1</v>
      </c>
      <c r="D29" s="77" t="s">
        <v>115</v>
      </c>
      <c r="E29" s="47">
        <v>11200000</v>
      </c>
      <c r="F29" s="64">
        <f t="shared" ref="F29:F37" si="5">+H29</f>
        <v>0</v>
      </c>
      <c r="G29" s="47"/>
      <c r="H29" s="11"/>
      <c r="I29" s="10">
        <f>+E29-G29</f>
        <v>11200000</v>
      </c>
      <c r="J29" s="11">
        <f t="shared" ref="J29:J37" si="6">100%-H29</f>
        <v>1</v>
      </c>
      <c r="M29" s="42">
        <f>SUM(M30:M38)</f>
        <v>70000000</v>
      </c>
      <c r="N29" s="126"/>
    </row>
    <row r="30" spans="1:14" ht="15.75">
      <c r="A30" s="17"/>
      <c r="B30" s="77" t="s">
        <v>117</v>
      </c>
      <c r="C30" s="110">
        <v>16</v>
      </c>
      <c r="D30" s="77" t="s">
        <v>22</v>
      </c>
      <c r="E30" s="47">
        <v>19200000</v>
      </c>
      <c r="F30" s="64">
        <f t="shared" si="5"/>
        <v>0</v>
      </c>
      <c r="G30" s="47"/>
      <c r="H30" s="11"/>
      <c r="I30" s="10">
        <f t="shared" ref="I30:I35" si="7">+E30-G30</f>
        <v>19200000</v>
      </c>
      <c r="J30" s="11">
        <f t="shared" si="6"/>
        <v>1</v>
      </c>
      <c r="M30" s="47">
        <v>11200000</v>
      </c>
      <c r="N30" s="124"/>
    </row>
    <row r="31" spans="1:14" ht="15.75">
      <c r="A31" s="17"/>
      <c r="B31" s="77" t="s">
        <v>163</v>
      </c>
      <c r="C31" s="110">
        <v>3</v>
      </c>
      <c r="D31" s="77" t="s">
        <v>115</v>
      </c>
      <c r="E31" s="47">
        <v>16500000</v>
      </c>
      <c r="F31" s="64">
        <f t="shared" si="5"/>
        <v>0</v>
      </c>
      <c r="G31" s="47"/>
      <c r="H31" s="11"/>
      <c r="I31" s="10">
        <f t="shared" si="7"/>
        <v>16500000</v>
      </c>
      <c r="J31" s="11">
        <f t="shared" si="6"/>
        <v>1</v>
      </c>
      <c r="M31" s="47">
        <v>19200000</v>
      </c>
      <c r="N31" s="124"/>
    </row>
    <row r="32" spans="1:14" ht="15.75">
      <c r="A32" s="17"/>
      <c r="B32" s="77" t="s">
        <v>164</v>
      </c>
      <c r="C32" s="110">
        <v>1</v>
      </c>
      <c r="D32" s="77" t="s">
        <v>115</v>
      </c>
      <c r="E32" s="47">
        <v>5500000</v>
      </c>
      <c r="F32" s="64">
        <f t="shared" si="5"/>
        <v>0</v>
      </c>
      <c r="G32" s="47"/>
      <c r="H32" s="11"/>
      <c r="I32" s="10">
        <f t="shared" si="7"/>
        <v>5500000</v>
      </c>
      <c r="J32" s="11">
        <f t="shared" si="6"/>
        <v>1</v>
      </c>
      <c r="M32" s="47">
        <v>16500000</v>
      </c>
      <c r="N32" s="124"/>
    </row>
    <row r="33" spans="1:14" ht="15.75">
      <c r="A33" s="17"/>
      <c r="B33" s="77" t="s">
        <v>165</v>
      </c>
      <c r="C33" s="110">
        <v>1</v>
      </c>
      <c r="D33" s="77" t="s">
        <v>116</v>
      </c>
      <c r="E33" s="47">
        <v>2850000</v>
      </c>
      <c r="F33" s="64">
        <f t="shared" si="5"/>
        <v>0</v>
      </c>
      <c r="G33" s="47"/>
      <c r="H33" s="11"/>
      <c r="I33" s="10">
        <f t="shared" si="7"/>
        <v>2850000</v>
      </c>
      <c r="J33" s="11">
        <f t="shared" si="6"/>
        <v>1</v>
      </c>
      <c r="M33" s="47">
        <v>5500000</v>
      </c>
      <c r="N33" s="127"/>
    </row>
    <row r="34" spans="1:14" ht="15.75">
      <c r="A34" s="17"/>
      <c r="B34" s="77" t="s">
        <v>166</v>
      </c>
      <c r="C34" s="110">
        <v>11</v>
      </c>
      <c r="D34" s="77" t="s">
        <v>116</v>
      </c>
      <c r="E34" s="47">
        <v>5500000</v>
      </c>
      <c r="F34" s="64">
        <f t="shared" si="5"/>
        <v>0</v>
      </c>
      <c r="G34" s="47"/>
      <c r="H34" s="11"/>
      <c r="I34" s="10">
        <f t="shared" si="7"/>
        <v>5500000</v>
      </c>
      <c r="J34" s="11">
        <f t="shared" si="6"/>
        <v>1</v>
      </c>
      <c r="M34" s="47">
        <v>2850000</v>
      </c>
      <c r="N34" s="124"/>
    </row>
    <row r="35" spans="1:14" ht="15.75">
      <c r="A35" s="17"/>
      <c r="B35" s="77" t="s">
        <v>91</v>
      </c>
      <c r="C35" s="110">
        <v>2</v>
      </c>
      <c r="D35" s="77" t="s">
        <v>115</v>
      </c>
      <c r="E35" s="47">
        <v>6000000</v>
      </c>
      <c r="F35" s="64">
        <f t="shared" si="5"/>
        <v>0</v>
      </c>
      <c r="G35" s="47"/>
      <c r="H35" s="11"/>
      <c r="I35" s="10">
        <f t="shared" si="7"/>
        <v>6000000</v>
      </c>
      <c r="J35" s="11">
        <f t="shared" si="6"/>
        <v>1</v>
      </c>
      <c r="M35" s="47">
        <v>5500000</v>
      </c>
      <c r="N35" s="42"/>
    </row>
    <row r="36" spans="1:14" ht="15.75">
      <c r="A36" s="17"/>
      <c r="B36" s="77" t="s">
        <v>119</v>
      </c>
      <c r="C36" s="110">
        <v>1</v>
      </c>
      <c r="D36" s="77" t="s">
        <v>115</v>
      </c>
      <c r="E36" s="47">
        <v>1600000</v>
      </c>
      <c r="F36" s="64">
        <f t="shared" si="5"/>
        <v>0</v>
      </c>
      <c r="G36" s="47"/>
      <c r="H36" s="11"/>
      <c r="I36" s="10">
        <f>+E36-G36</f>
        <v>1600000</v>
      </c>
      <c r="J36" s="11">
        <f t="shared" si="6"/>
        <v>1</v>
      </c>
      <c r="M36" s="47">
        <v>6000000</v>
      </c>
    </row>
    <row r="37" spans="1:14" ht="15.75">
      <c r="A37" s="17"/>
      <c r="B37" s="77" t="s">
        <v>167</v>
      </c>
      <c r="C37" s="110">
        <v>1</v>
      </c>
      <c r="D37" s="77" t="s">
        <v>115</v>
      </c>
      <c r="E37" s="47">
        <v>1650000</v>
      </c>
      <c r="F37" s="64">
        <f t="shared" si="5"/>
        <v>0</v>
      </c>
      <c r="G37" s="47"/>
      <c r="H37" s="11"/>
      <c r="I37" s="10">
        <f>+E37-G37</f>
        <v>1650000</v>
      </c>
      <c r="J37" s="11">
        <f t="shared" si="6"/>
        <v>1</v>
      </c>
      <c r="M37" s="47">
        <v>1600000</v>
      </c>
    </row>
    <row r="38" spans="1:14" ht="15.75">
      <c r="A38" s="17"/>
      <c r="B38" s="111"/>
      <c r="C38" s="9"/>
      <c r="D38" s="84"/>
      <c r="E38" s="48"/>
      <c r="F38" s="66"/>
      <c r="G38" s="67"/>
      <c r="H38" s="34"/>
      <c r="I38" s="35"/>
      <c r="J38" s="36"/>
      <c r="M38" s="47">
        <v>1650000</v>
      </c>
    </row>
    <row r="39" spans="1:14">
      <c r="A39" s="17"/>
      <c r="B39" s="104" t="s">
        <v>53</v>
      </c>
      <c r="C39" s="88"/>
      <c r="D39" s="83"/>
      <c r="E39" s="49"/>
      <c r="F39" s="68"/>
      <c r="G39" s="69"/>
      <c r="H39" s="19"/>
      <c r="I39" s="20"/>
      <c r="J39" s="19"/>
    </row>
    <row r="40" spans="1:14" ht="15.75">
      <c r="A40" s="17"/>
      <c r="B40" s="77" t="s">
        <v>168</v>
      </c>
      <c r="C40" s="110">
        <v>1</v>
      </c>
      <c r="D40" s="77" t="s">
        <v>115</v>
      </c>
      <c r="E40" s="47">
        <v>15000000</v>
      </c>
      <c r="F40" s="64">
        <f t="shared" ref="F40:F51" si="8">+H40</f>
        <v>0</v>
      </c>
      <c r="G40" s="47"/>
      <c r="H40" s="11"/>
      <c r="I40" s="10">
        <f t="shared" ref="I40:I51" si="9">+E40-G40</f>
        <v>15000000</v>
      </c>
      <c r="J40" s="11">
        <f t="shared" ref="J40:J51" si="10">100%-H40</f>
        <v>1</v>
      </c>
      <c r="M40" s="42">
        <f>SUM(M41:M52)</f>
        <v>70000000</v>
      </c>
      <c r="N40" s="124"/>
    </row>
    <row r="41" spans="1:14" ht="15.75">
      <c r="A41" s="17"/>
      <c r="B41" s="77" t="s">
        <v>169</v>
      </c>
      <c r="C41" s="110">
        <v>1</v>
      </c>
      <c r="D41" s="77" t="s">
        <v>115</v>
      </c>
      <c r="E41" s="47">
        <v>16000000</v>
      </c>
      <c r="F41" s="64">
        <f t="shared" si="8"/>
        <v>0</v>
      </c>
      <c r="G41" s="47"/>
      <c r="H41" s="11"/>
      <c r="I41" s="10">
        <f t="shared" si="9"/>
        <v>16000000</v>
      </c>
      <c r="J41" s="11">
        <f t="shared" si="10"/>
        <v>1</v>
      </c>
      <c r="M41" s="47">
        <v>15000000</v>
      </c>
      <c r="N41" s="124"/>
    </row>
    <row r="42" spans="1:14" ht="15.75">
      <c r="A42" s="17"/>
      <c r="B42" s="77" t="s">
        <v>170</v>
      </c>
      <c r="C42" s="110">
        <v>1</v>
      </c>
      <c r="D42" s="77" t="s">
        <v>115</v>
      </c>
      <c r="E42" s="47">
        <v>10000000</v>
      </c>
      <c r="F42" s="64">
        <f t="shared" si="8"/>
        <v>0</v>
      </c>
      <c r="G42" s="47"/>
      <c r="H42" s="11"/>
      <c r="I42" s="10">
        <f t="shared" si="9"/>
        <v>10000000</v>
      </c>
      <c r="J42" s="11">
        <f t="shared" si="10"/>
        <v>1</v>
      </c>
      <c r="M42" s="47">
        <v>16000000</v>
      </c>
      <c r="N42" s="124"/>
    </row>
    <row r="43" spans="1:14" ht="15.75">
      <c r="A43" s="17"/>
      <c r="B43" s="77" t="s">
        <v>171</v>
      </c>
      <c r="C43" s="110">
        <v>1</v>
      </c>
      <c r="D43" s="77" t="s">
        <v>116</v>
      </c>
      <c r="E43" s="47">
        <v>3000000</v>
      </c>
      <c r="F43" s="64">
        <f t="shared" si="8"/>
        <v>0</v>
      </c>
      <c r="G43" s="47"/>
      <c r="H43" s="11"/>
      <c r="I43" s="10">
        <f t="shared" si="9"/>
        <v>3000000</v>
      </c>
      <c r="J43" s="11">
        <f t="shared" si="10"/>
        <v>1</v>
      </c>
      <c r="M43" s="47">
        <v>10000000</v>
      </c>
      <c r="N43" s="124"/>
    </row>
    <row r="44" spans="1:14" ht="15.75">
      <c r="A44" s="17"/>
      <c r="B44" s="77" t="s">
        <v>172</v>
      </c>
      <c r="C44" s="110">
        <v>1</v>
      </c>
      <c r="D44" s="77" t="s">
        <v>115</v>
      </c>
      <c r="E44" s="47">
        <v>1000000</v>
      </c>
      <c r="F44" s="64">
        <f t="shared" si="8"/>
        <v>0</v>
      </c>
      <c r="G44" s="47"/>
      <c r="H44" s="11"/>
      <c r="I44" s="10">
        <f t="shared" si="9"/>
        <v>1000000</v>
      </c>
      <c r="J44" s="11">
        <f t="shared" si="10"/>
        <v>1</v>
      </c>
      <c r="M44" s="47">
        <v>3000000</v>
      </c>
      <c r="N44" s="124"/>
    </row>
    <row r="45" spans="1:14" ht="15.75">
      <c r="A45" s="17"/>
      <c r="B45" s="77" t="s">
        <v>173</v>
      </c>
      <c r="C45" s="110">
        <v>5</v>
      </c>
      <c r="D45" s="77" t="s">
        <v>126</v>
      </c>
      <c r="E45" s="47">
        <v>500000</v>
      </c>
      <c r="F45" s="64">
        <f t="shared" si="8"/>
        <v>0</v>
      </c>
      <c r="G45" s="47"/>
      <c r="H45" s="11"/>
      <c r="I45" s="10">
        <f t="shared" si="9"/>
        <v>500000</v>
      </c>
      <c r="J45" s="11">
        <f t="shared" si="10"/>
        <v>1</v>
      </c>
      <c r="M45" s="47">
        <v>1000000</v>
      </c>
      <c r="N45" s="124"/>
    </row>
    <row r="46" spans="1:14" ht="15.75">
      <c r="A46" s="17"/>
      <c r="B46" s="77" t="s">
        <v>174</v>
      </c>
      <c r="C46" s="110">
        <v>5</v>
      </c>
      <c r="D46" s="77" t="s">
        <v>126</v>
      </c>
      <c r="E46" s="47">
        <v>300000</v>
      </c>
      <c r="F46" s="64">
        <f t="shared" si="8"/>
        <v>0</v>
      </c>
      <c r="G46" s="47"/>
      <c r="H46" s="11"/>
      <c r="I46" s="10">
        <f t="shared" si="9"/>
        <v>300000</v>
      </c>
      <c r="J46" s="11">
        <f t="shared" si="10"/>
        <v>1</v>
      </c>
      <c r="M46" s="47">
        <v>500000</v>
      </c>
      <c r="N46" s="42"/>
    </row>
    <row r="47" spans="1:14" ht="15.75">
      <c r="A47" s="17"/>
      <c r="B47" s="77" t="s">
        <v>175</v>
      </c>
      <c r="C47" s="110">
        <v>1</v>
      </c>
      <c r="D47" s="77" t="s">
        <v>115</v>
      </c>
      <c r="E47" s="47">
        <v>500000</v>
      </c>
      <c r="F47" s="64">
        <f t="shared" si="8"/>
        <v>0</v>
      </c>
      <c r="G47" s="47"/>
      <c r="H47" s="11"/>
      <c r="I47" s="10">
        <f t="shared" si="9"/>
        <v>500000</v>
      </c>
      <c r="J47" s="11">
        <f t="shared" si="10"/>
        <v>1</v>
      </c>
      <c r="M47" s="47">
        <v>300000</v>
      </c>
    </row>
    <row r="48" spans="1:14" ht="15.75">
      <c r="A48" s="17"/>
      <c r="B48" s="77" t="s">
        <v>176</v>
      </c>
      <c r="C48" s="110">
        <v>1</v>
      </c>
      <c r="D48" s="77" t="s">
        <v>20</v>
      </c>
      <c r="E48" s="48">
        <v>12500000</v>
      </c>
      <c r="F48" s="64">
        <f t="shared" si="8"/>
        <v>0</v>
      </c>
      <c r="G48" s="48"/>
      <c r="H48" s="34"/>
      <c r="I48" s="10">
        <f t="shared" si="9"/>
        <v>12500000</v>
      </c>
      <c r="J48" s="11">
        <f t="shared" si="10"/>
        <v>1</v>
      </c>
      <c r="M48" s="47">
        <v>500000</v>
      </c>
    </row>
    <row r="49" spans="1:14" ht="15.75">
      <c r="A49" s="17"/>
      <c r="B49" s="77" t="s">
        <v>177</v>
      </c>
      <c r="C49" s="110">
        <v>80</v>
      </c>
      <c r="D49" s="77" t="s">
        <v>116</v>
      </c>
      <c r="E49" s="48">
        <v>8000000</v>
      </c>
      <c r="F49" s="64">
        <f t="shared" si="8"/>
        <v>0</v>
      </c>
      <c r="G49" s="48"/>
      <c r="H49" s="34"/>
      <c r="I49" s="10">
        <f t="shared" si="9"/>
        <v>8000000</v>
      </c>
      <c r="J49" s="11">
        <f t="shared" si="10"/>
        <v>1</v>
      </c>
      <c r="M49" s="48">
        <v>12500000</v>
      </c>
    </row>
    <row r="50" spans="1:14" ht="15.75">
      <c r="A50" s="17"/>
      <c r="B50" s="77" t="s">
        <v>178</v>
      </c>
      <c r="C50" s="110">
        <v>2</v>
      </c>
      <c r="D50" s="77" t="s">
        <v>116</v>
      </c>
      <c r="E50" s="48">
        <v>2000000</v>
      </c>
      <c r="F50" s="64">
        <f t="shared" si="8"/>
        <v>0</v>
      </c>
      <c r="G50" s="48"/>
      <c r="H50" s="34"/>
      <c r="I50" s="10">
        <f t="shared" si="9"/>
        <v>2000000</v>
      </c>
      <c r="J50" s="11">
        <f t="shared" si="10"/>
        <v>1</v>
      </c>
      <c r="M50" s="48">
        <v>8000000</v>
      </c>
    </row>
    <row r="51" spans="1:14" ht="15.75">
      <c r="A51" s="17"/>
      <c r="B51" s="77" t="s">
        <v>179</v>
      </c>
      <c r="C51" s="110">
        <v>20</v>
      </c>
      <c r="D51" s="77" t="s">
        <v>126</v>
      </c>
      <c r="E51" s="48">
        <v>1200000</v>
      </c>
      <c r="F51" s="64">
        <f t="shared" si="8"/>
        <v>0</v>
      </c>
      <c r="G51" s="48"/>
      <c r="H51" s="34"/>
      <c r="I51" s="10">
        <f t="shared" si="9"/>
        <v>1200000</v>
      </c>
      <c r="J51" s="11">
        <f t="shared" si="10"/>
        <v>1</v>
      </c>
      <c r="M51" s="48">
        <v>2000000</v>
      </c>
    </row>
    <row r="52" spans="1:14">
      <c r="A52" s="17"/>
      <c r="B52" s="21"/>
      <c r="C52" s="87"/>
      <c r="D52" s="82"/>
      <c r="E52" s="48"/>
      <c r="F52" s="66"/>
      <c r="G52" s="67"/>
      <c r="H52" s="34"/>
      <c r="I52" s="35"/>
      <c r="J52" s="36"/>
      <c r="M52" s="48">
        <v>1200000</v>
      </c>
    </row>
    <row r="53" spans="1:14">
      <c r="A53" s="17"/>
      <c r="B53" s="104" t="s">
        <v>54</v>
      </c>
      <c r="C53" s="88"/>
      <c r="D53" s="83"/>
      <c r="E53" s="49"/>
      <c r="F53" s="68"/>
      <c r="G53" s="69"/>
      <c r="H53" s="19"/>
      <c r="I53" s="20"/>
      <c r="J53" s="19"/>
    </row>
    <row r="54" spans="1:14" ht="15.75">
      <c r="A54" s="17"/>
      <c r="B54" s="77" t="s">
        <v>180</v>
      </c>
      <c r="C54" s="110">
        <v>1</v>
      </c>
      <c r="D54" s="80" t="s">
        <v>120</v>
      </c>
      <c r="E54" s="47">
        <v>30000000</v>
      </c>
      <c r="F54" s="64">
        <f t="shared" ref="F54:F64" si="11">+H54</f>
        <v>0</v>
      </c>
      <c r="G54" s="47"/>
      <c r="H54" s="11"/>
      <c r="I54" s="10">
        <f>+E54-G54</f>
        <v>30000000</v>
      </c>
      <c r="J54" s="11">
        <f t="shared" ref="J54:J64" si="12">100%-H54</f>
        <v>1</v>
      </c>
      <c r="M54" s="42">
        <f>SUM(M55:M65)</f>
        <v>70000000</v>
      </c>
      <c r="N54" s="124"/>
    </row>
    <row r="55" spans="1:14" ht="15.75">
      <c r="A55" s="17"/>
      <c r="B55" s="77" t="s">
        <v>181</v>
      </c>
      <c r="C55" s="110">
        <v>1</v>
      </c>
      <c r="D55" s="80" t="s">
        <v>120</v>
      </c>
      <c r="E55" s="47">
        <v>30000000</v>
      </c>
      <c r="F55" s="64">
        <f t="shared" si="11"/>
        <v>0</v>
      </c>
      <c r="G55" s="47"/>
      <c r="H55" s="11"/>
      <c r="I55" s="10">
        <f>+E55-G55</f>
        <v>30000000</v>
      </c>
      <c r="J55" s="11">
        <f t="shared" si="12"/>
        <v>1</v>
      </c>
      <c r="M55" s="47">
        <v>30000000</v>
      </c>
      <c r="N55" s="124"/>
    </row>
    <row r="56" spans="1:14" ht="15.75">
      <c r="A56" s="17"/>
      <c r="B56" s="77" t="s">
        <v>182</v>
      </c>
      <c r="C56" s="110">
        <v>1</v>
      </c>
      <c r="D56" s="80" t="s">
        <v>116</v>
      </c>
      <c r="E56" s="47">
        <v>600000</v>
      </c>
      <c r="F56" s="64">
        <f t="shared" si="11"/>
        <v>0</v>
      </c>
      <c r="G56" s="47"/>
      <c r="H56" s="11"/>
      <c r="I56" s="10">
        <f>+E56-G56</f>
        <v>600000</v>
      </c>
      <c r="J56" s="11">
        <f t="shared" si="12"/>
        <v>1</v>
      </c>
      <c r="M56" s="47">
        <v>30000000</v>
      </c>
      <c r="N56" s="124"/>
    </row>
    <row r="57" spans="1:14" ht="15.75">
      <c r="A57" s="17"/>
      <c r="B57" s="77" t="s">
        <v>183</v>
      </c>
      <c r="C57" s="110">
        <v>2</v>
      </c>
      <c r="D57" s="80" t="s">
        <v>35</v>
      </c>
      <c r="E57" s="47">
        <v>380000</v>
      </c>
      <c r="F57" s="64">
        <f t="shared" si="11"/>
        <v>0</v>
      </c>
      <c r="G57" s="47"/>
      <c r="H57" s="11"/>
      <c r="I57" s="10">
        <f>+E57-G57</f>
        <v>380000</v>
      </c>
      <c r="J57" s="11">
        <f t="shared" si="12"/>
        <v>1</v>
      </c>
      <c r="M57" s="47">
        <v>600000</v>
      </c>
      <c r="N57" s="42"/>
    </row>
    <row r="58" spans="1:14" ht="15.75">
      <c r="A58" s="17"/>
      <c r="B58" s="77" t="s">
        <v>184</v>
      </c>
      <c r="C58" s="110">
        <v>2</v>
      </c>
      <c r="D58" s="80" t="s">
        <v>35</v>
      </c>
      <c r="E58" s="47">
        <v>260000</v>
      </c>
      <c r="F58" s="64">
        <f t="shared" si="11"/>
        <v>0</v>
      </c>
      <c r="G58" s="47"/>
      <c r="H58" s="11"/>
      <c r="I58" s="10">
        <f t="shared" ref="I58:I64" si="13">+E58-G58</f>
        <v>260000</v>
      </c>
      <c r="J58" s="11">
        <f t="shared" si="12"/>
        <v>1</v>
      </c>
      <c r="M58" s="47">
        <v>380000</v>
      </c>
    </row>
    <row r="59" spans="1:14" ht="15.75">
      <c r="A59" s="17"/>
      <c r="B59" s="77" t="s">
        <v>185</v>
      </c>
      <c r="C59" s="110">
        <v>2</v>
      </c>
      <c r="D59" s="80" t="s">
        <v>35</v>
      </c>
      <c r="E59" s="47">
        <v>250000</v>
      </c>
      <c r="F59" s="64">
        <f t="shared" si="11"/>
        <v>0</v>
      </c>
      <c r="G59" s="47"/>
      <c r="H59" s="11"/>
      <c r="I59" s="10">
        <f t="shared" si="13"/>
        <v>250000</v>
      </c>
      <c r="J59" s="11">
        <f t="shared" si="12"/>
        <v>1</v>
      </c>
      <c r="M59" s="47">
        <v>260000</v>
      </c>
    </row>
    <row r="60" spans="1:14" ht="15.75">
      <c r="A60" s="17"/>
      <c r="B60" s="77" t="s">
        <v>186</v>
      </c>
      <c r="C60" s="110">
        <v>1</v>
      </c>
      <c r="D60" s="80" t="s">
        <v>35</v>
      </c>
      <c r="E60" s="48">
        <v>100000</v>
      </c>
      <c r="F60" s="64">
        <f t="shared" si="11"/>
        <v>0</v>
      </c>
      <c r="G60" s="48"/>
      <c r="H60" s="11"/>
      <c r="I60" s="10">
        <f t="shared" si="13"/>
        <v>100000</v>
      </c>
      <c r="J60" s="11">
        <f t="shared" si="12"/>
        <v>1</v>
      </c>
      <c r="M60" s="47">
        <v>250000</v>
      </c>
    </row>
    <row r="61" spans="1:14" ht="15.75">
      <c r="A61" s="17"/>
      <c r="B61" s="77" t="s">
        <v>187</v>
      </c>
      <c r="C61" s="110">
        <v>60</v>
      </c>
      <c r="D61" s="80" t="s">
        <v>116</v>
      </c>
      <c r="E61" s="48">
        <v>3000000</v>
      </c>
      <c r="F61" s="64">
        <f t="shared" si="11"/>
        <v>0</v>
      </c>
      <c r="G61" s="48"/>
      <c r="H61" s="11"/>
      <c r="I61" s="10">
        <f t="shared" si="13"/>
        <v>3000000</v>
      </c>
      <c r="J61" s="11">
        <f t="shared" si="12"/>
        <v>1</v>
      </c>
      <c r="M61" s="48">
        <v>100000</v>
      </c>
    </row>
    <row r="62" spans="1:14" ht="15.75">
      <c r="A62" s="17"/>
      <c r="B62" s="77" t="s">
        <v>82</v>
      </c>
      <c r="C62" s="110">
        <v>24</v>
      </c>
      <c r="D62" s="80" t="s">
        <v>116</v>
      </c>
      <c r="E62" s="48">
        <v>4800000</v>
      </c>
      <c r="F62" s="64">
        <f t="shared" si="11"/>
        <v>0</v>
      </c>
      <c r="G62" s="48"/>
      <c r="H62" s="11"/>
      <c r="I62" s="10">
        <f t="shared" si="13"/>
        <v>4800000</v>
      </c>
      <c r="J62" s="11">
        <f t="shared" si="12"/>
        <v>1</v>
      </c>
      <c r="M62" s="48">
        <v>3000000</v>
      </c>
    </row>
    <row r="63" spans="1:14" ht="15.75">
      <c r="A63" s="17"/>
      <c r="B63" s="77" t="s">
        <v>131</v>
      </c>
      <c r="C63" s="110">
        <v>1</v>
      </c>
      <c r="D63" s="80" t="s">
        <v>116</v>
      </c>
      <c r="E63" s="48">
        <v>500000</v>
      </c>
      <c r="F63" s="64">
        <f t="shared" si="11"/>
        <v>0</v>
      </c>
      <c r="G63" s="48"/>
      <c r="H63" s="11"/>
      <c r="I63" s="10">
        <f t="shared" si="13"/>
        <v>500000</v>
      </c>
      <c r="J63" s="11">
        <f t="shared" si="12"/>
        <v>1</v>
      </c>
      <c r="M63" s="48">
        <v>4800000</v>
      </c>
    </row>
    <row r="64" spans="1:14" ht="15.75">
      <c r="A64" s="17"/>
      <c r="B64" s="77" t="s">
        <v>30</v>
      </c>
      <c r="C64" s="110">
        <v>1</v>
      </c>
      <c r="D64" s="80" t="s">
        <v>115</v>
      </c>
      <c r="E64" s="48">
        <v>110000</v>
      </c>
      <c r="F64" s="64">
        <f t="shared" si="11"/>
        <v>0</v>
      </c>
      <c r="G64" s="48"/>
      <c r="H64" s="11"/>
      <c r="I64" s="10">
        <f t="shared" si="13"/>
        <v>110000</v>
      </c>
      <c r="J64" s="11">
        <f t="shared" si="12"/>
        <v>1</v>
      </c>
      <c r="M64" s="48">
        <v>500000</v>
      </c>
    </row>
    <row r="65" spans="1:14">
      <c r="A65" s="17"/>
      <c r="B65" s="21"/>
      <c r="C65" s="87"/>
      <c r="D65" s="82"/>
      <c r="E65" s="48"/>
      <c r="F65" s="66"/>
      <c r="G65" s="67"/>
      <c r="H65" s="34"/>
      <c r="I65" s="35"/>
      <c r="J65" s="36"/>
      <c r="M65" s="48">
        <v>110000</v>
      </c>
    </row>
    <row r="66" spans="1:14">
      <c r="A66" s="17"/>
      <c r="B66" s="104" t="s">
        <v>56</v>
      </c>
      <c r="C66" s="88"/>
      <c r="D66" s="83"/>
      <c r="E66" s="49"/>
      <c r="F66" s="68"/>
      <c r="G66" s="69"/>
      <c r="H66" s="19"/>
      <c r="I66" s="20"/>
      <c r="J66" s="19"/>
      <c r="N66" s="124"/>
    </row>
    <row r="67" spans="1:14">
      <c r="A67" s="17"/>
      <c r="B67" s="72" t="s">
        <v>188</v>
      </c>
      <c r="C67" s="131">
        <v>1</v>
      </c>
      <c r="D67" s="72" t="s">
        <v>120</v>
      </c>
      <c r="E67" s="47">
        <v>16000000</v>
      </c>
      <c r="F67" s="64">
        <f t="shared" ref="F67:F72" si="14">+H67</f>
        <v>0</v>
      </c>
      <c r="G67" s="47"/>
      <c r="H67" s="11"/>
      <c r="I67" s="10">
        <f>+E67-G67</f>
        <v>16000000</v>
      </c>
      <c r="J67" s="11">
        <f t="shared" ref="J67:J72" si="15">100%-H67</f>
        <v>1</v>
      </c>
      <c r="M67" s="42">
        <f>SUM(M68:M73)</f>
        <v>70000000</v>
      </c>
      <c r="N67" s="124"/>
    </row>
    <row r="68" spans="1:14">
      <c r="A68" s="17"/>
      <c r="B68" s="72" t="s">
        <v>189</v>
      </c>
      <c r="C68" s="131">
        <v>1</v>
      </c>
      <c r="D68" s="72" t="s">
        <v>120</v>
      </c>
      <c r="E68" s="47">
        <v>10000000</v>
      </c>
      <c r="F68" s="64">
        <f t="shared" si="14"/>
        <v>0</v>
      </c>
      <c r="G68" s="47"/>
      <c r="H68" s="11"/>
      <c r="I68" s="10">
        <f>+E68-G68</f>
        <v>10000000</v>
      </c>
      <c r="J68" s="11">
        <f t="shared" si="15"/>
        <v>1</v>
      </c>
      <c r="M68" s="47">
        <v>16000000</v>
      </c>
      <c r="N68" s="124"/>
    </row>
    <row r="69" spans="1:14">
      <c r="A69" s="17"/>
      <c r="B69" s="72" t="s">
        <v>190</v>
      </c>
      <c r="C69" s="131">
        <v>1</v>
      </c>
      <c r="D69" s="72" t="s">
        <v>120</v>
      </c>
      <c r="E69" s="47">
        <v>30000000</v>
      </c>
      <c r="F69" s="64">
        <f t="shared" si="14"/>
        <v>0</v>
      </c>
      <c r="G69" s="47"/>
      <c r="H69" s="11"/>
      <c r="I69" s="10">
        <f>+E69-G69</f>
        <v>30000000</v>
      </c>
      <c r="J69" s="11">
        <f t="shared" si="15"/>
        <v>1</v>
      </c>
      <c r="M69" s="47">
        <v>10000000</v>
      </c>
      <c r="N69" s="124"/>
    </row>
    <row r="70" spans="1:14">
      <c r="A70" s="17"/>
      <c r="B70" s="72" t="s">
        <v>191</v>
      </c>
      <c r="C70" s="131">
        <v>2</v>
      </c>
      <c r="D70" s="72" t="s">
        <v>116</v>
      </c>
      <c r="E70" s="47">
        <v>10000000</v>
      </c>
      <c r="F70" s="64">
        <f t="shared" si="14"/>
        <v>0</v>
      </c>
      <c r="G70" s="47"/>
      <c r="H70" s="11"/>
      <c r="I70" s="10">
        <f>+E70-G70</f>
        <v>10000000</v>
      </c>
      <c r="J70" s="11">
        <f t="shared" si="15"/>
        <v>1</v>
      </c>
      <c r="M70" s="47">
        <v>30000000</v>
      </c>
      <c r="N70" s="124"/>
    </row>
    <row r="71" spans="1:14">
      <c r="A71" s="17"/>
      <c r="B71" s="72" t="s">
        <v>192</v>
      </c>
      <c r="C71" s="131">
        <v>2</v>
      </c>
      <c r="D71" s="72" t="s">
        <v>116</v>
      </c>
      <c r="E71" s="47">
        <v>2500000</v>
      </c>
      <c r="F71" s="64">
        <f t="shared" si="14"/>
        <v>0</v>
      </c>
      <c r="G71" s="47"/>
      <c r="H71" s="11"/>
      <c r="I71" s="10">
        <f t="shared" ref="I71:I72" si="16">+E71-G71</f>
        <v>2500000</v>
      </c>
      <c r="J71" s="11">
        <f t="shared" si="15"/>
        <v>1</v>
      </c>
      <c r="M71" s="47">
        <v>10000000</v>
      </c>
      <c r="N71" s="124"/>
    </row>
    <row r="72" spans="1:14">
      <c r="A72" s="17"/>
      <c r="B72" s="72" t="s">
        <v>128</v>
      </c>
      <c r="C72" s="131">
        <v>1</v>
      </c>
      <c r="D72" s="72" t="s">
        <v>116</v>
      </c>
      <c r="E72" s="47">
        <v>1500000</v>
      </c>
      <c r="F72" s="64">
        <f t="shared" si="14"/>
        <v>0</v>
      </c>
      <c r="G72" s="47"/>
      <c r="H72" s="11"/>
      <c r="I72" s="10">
        <f t="shared" si="16"/>
        <v>1500000</v>
      </c>
      <c r="J72" s="11">
        <f t="shared" si="15"/>
        <v>1</v>
      </c>
      <c r="M72" s="47">
        <v>2500000</v>
      </c>
      <c r="N72" s="124"/>
    </row>
    <row r="73" spans="1:14">
      <c r="A73" s="17"/>
      <c r="B73" s="21"/>
      <c r="C73" s="87"/>
      <c r="D73" s="82"/>
      <c r="E73" s="48"/>
      <c r="F73" s="66"/>
      <c r="G73" s="67"/>
      <c r="H73" s="34"/>
      <c r="I73" s="35"/>
      <c r="J73" s="36"/>
      <c r="M73" s="47">
        <v>1500000</v>
      </c>
    </row>
    <row r="74" spans="1:14">
      <c r="A74" s="17"/>
      <c r="B74" s="104" t="s">
        <v>55</v>
      </c>
      <c r="C74" s="88"/>
      <c r="D74" s="83"/>
      <c r="E74" s="49"/>
      <c r="F74" s="68"/>
      <c r="G74" s="69"/>
      <c r="H74" s="19"/>
      <c r="I74" s="20"/>
      <c r="J74" s="19"/>
      <c r="N74" s="124"/>
    </row>
    <row r="75" spans="1:14" ht="15.75">
      <c r="A75" s="17"/>
      <c r="B75" s="77" t="s">
        <v>193</v>
      </c>
      <c r="C75" s="110">
        <v>1</v>
      </c>
      <c r="D75" s="77" t="s">
        <v>120</v>
      </c>
      <c r="E75" s="47">
        <v>36500000</v>
      </c>
      <c r="F75" s="64">
        <f t="shared" ref="F75:F88" si="17">+H75</f>
        <v>0</v>
      </c>
      <c r="G75" s="47"/>
      <c r="H75" s="11"/>
      <c r="I75" s="10">
        <f t="shared" ref="I75:I88" si="18">+E75-G75</f>
        <v>36500000</v>
      </c>
      <c r="J75" s="11">
        <f t="shared" ref="J75:J88" si="19">100%-H75</f>
        <v>1</v>
      </c>
      <c r="N75" s="124"/>
    </row>
    <row r="76" spans="1:14" ht="15.75">
      <c r="A76" s="17"/>
      <c r="B76" s="77" t="s">
        <v>194</v>
      </c>
      <c r="C76" s="110">
        <v>1</v>
      </c>
      <c r="D76" s="77" t="s">
        <v>116</v>
      </c>
      <c r="E76" s="47">
        <v>6800000</v>
      </c>
      <c r="F76" s="64">
        <f t="shared" si="17"/>
        <v>0</v>
      </c>
      <c r="G76" s="47"/>
      <c r="H76" s="11"/>
      <c r="I76" s="10">
        <f t="shared" si="18"/>
        <v>6800000</v>
      </c>
      <c r="J76" s="11">
        <f t="shared" si="19"/>
        <v>1</v>
      </c>
      <c r="N76" s="124"/>
    </row>
    <row r="77" spans="1:14" ht="15.75">
      <c r="A77" s="17"/>
      <c r="B77" s="77" t="s">
        <v>195</v>
      </c>
      <c r="C77" s="110">
        <v>1</v>
      </c>
      <c r="D77" s="77" t="s">
        <v>116</v>
      </c>
      <c r="E77" s="47">
        <v>3000000</v>
      </c>
      <c r="F77" s="64">
        <f t="shared" si="17"/>
        <v>0</v>
      </c>
      <c r="G77" s="47"/>
      <c r="H77" s="11"/>
      <c r="I77" s="10">
        <f t="shared" si="18"/>
        <v>3000000</v>
      </c>
      <c r="J77" s="11">
        <f t="shared" si="19"/>
        <v>1</v>
      </c>
      <c r="N77" s="124"/>
    </row>
    <row r="78" spans="1:14" ht="15.75">
      <c r="A78" s="17"/>
      <c r="B78" s="77" t="s">
        <v>196</v>
      </c>
      <c r="C78" s="110">
        <v>1</v>
      </c>
      <c r="D78" s="77" t="s">
        <v>116</v>
      </c>
      <c r="E78" s="47">
        <v>1500000</v>
      </c>
      <c r="F78" s="64">
        <f t="shared" si="17"/>
        <v>0</v>
      </c>
      <c r="G78" s="47"/>
      <c r="H78" s="11"/>
      <c r="I78" s="10">
        <f t="shared" si="18"/>
        <v>1500000</v>
      </c>
      <c r="J78" s="11">
        <f t="shared" si="19"/>
        <v>1</v>
      </c>
      <c r="N78" s="124"/>
    </row>
    <row r="79" spans="1:14" ht="15.75">
      <c r="A79" s="17"/>
      <c r="B79" s="77" t="s">
        <v>197</v>
      </c>
      <c r="C79" s="110">
        <v>90</v>
      </c>
      <c r="D79" s="77" t="s">
        <v>116</v>
      </c>
      <c r="E79" s="47">
        <v>1350000</v>
      </c>
      <c r="F79" s="64">
        <f t="shared" si="17"/>
        <v>0</v>
      </c>
      <c r="G79" s="47"/>
      <c r="H79" s="11"/>
      <c r="I79" s="10">
        <f t="shared" si="18"/>
        <v>1350000</v>
      </c>
      <c r="J79" s="11">
        <f t="shared" si="19"/>
        <v>1</v>
      </c>
      <c r="N79" s="125"/>
    </row>
    <row r="80" spans="1:14" ht="15.75">
      <c r="A80" s="17"/>
      <c r="B80" s="77" t="s">
        <v>198</v>
      </c>
      <c r="C80" s="110">
        <v>2</v>
      </c>
      <c r="D80" s="77" t="s">
        <v>116</v>
      </c>
      <c r="E80" s="47">
        <v>700000</v>
      </c>
      <c r="F80" s="64">
        <f t="shared" si="17"/>
        <v>0</v>
      </c>
      <c r="G80" s="47"/>
      <c r="H80" s="11"/>
      <c r="I80" s="10">
        <f t="shared" si="18"/>
        <v>700000</v>
      </c>
      <c r="J80" s="11">
        <f t="shared" si="19"/>
        <v>1</v>
      </c>
      <c r="N80" s="126"/>
    </row>
    <row r="81" spans="1:14" ht="15.75">
      <c r="A81" s="17"/>
      <c r="B81" s="77" t="s">
        <v>199</v>
      </c>
      <c r="C81" s="110">
        <v>2</v>
      </c>
      <c r="D81" s="77" t="s">
        <v>116</v>
      </c>
      <c r="E81" s="47">
        <v>400000</v>
      </c>
      <c r="F81" s="64">
        <f t="shared" si="17"/>
        <v>0</v>
      </c>
      <c r="G81" s="47"/>
      <c r="H81" s="11"/>
      <c r="I81" s="10">
        <f t="shared" si="18"/>
        <v>400000</v>
      </c>
      <c r="J81" s="11">
        <f t="shared" si="19"/>
        <v>1</v>
      </c>
      <c r="N81" s="126"/>
    </row>
    <row r="82" spans="1:14" ht="15.75">
      <c r="A82" s="17"/>
      <c r="B82" s="77" t="s">
        <v>200</v>
      </c>
      <c r="C82" s="110">
        <v>50</v>
      </c>
      <c r="D82" s="77" t="s">
        <v>116</v>
      </c>
      <c r="E82" s="49">
        <v>5000000</v>
      </c>
      <c r="F82" s="64">
        <f t="shared" si="17"/>
        <v>0</v>
      </c>
      <c r="G82" s="49"/>
      <c r="H82" s="11"/>
      <c r="I82" s="10">
        <f t="shared" si="18"/>
        <v>5000000</v>
      </c>
      <c r="J82" s="11">
        <f t="shared" si="19"/>
        <v>1</v>
      </c>
      <c r="N82" s="124"/>
    </row>
    <row r="83" spans="1:14" ht="15.75">
      <c r="A83" s="17"/>
      <c r="B83" s="77" t="s">
        <v>201</v>
      </c>
      <c r="C83" s="110">
        <v>1</v>
      </c>
      <c r="D83" s="77" t="s">
        <v>116</v>
      </c>
      <c r="E83" s="47">
        <v>9000000</v>
      </c>
      <c r="F83" s="64">
        <f t="shared" si="17"/>
        <v>0</v>
      </c>
      <c r="G83" s="47"/>
      <c r="H83" s="11"/>
      <c r="I83" s="10">
        <f t="shared" si="18"/>
        <v>9000000</v>
      </c>
      <c r="J83" s="11">
        <f t="shared" si="19"/>
        <v>1</v>
      </c>
      <c r="N83" s="42"/>
    </row>
    <row r="84" spans="1:14" ht="15.75">
      <c r="A84" s="17"/>
      <c r="B84" s="77" t="s">
        <v>202</v>
      </c>
      <c r="C84" s="110">
        <v>1</v>
      </c>
      <c r="D84" s="77" t="s">
        <v>116</v>
      </c>
      <c r="E84" s="47">
        <v>1500000</v>
      </c>
      <c r="F84" s="64">
        <f t="shared" si="17"/>
        <v>0</v>
      </c>
      <c r="G84" s="47"/>
      <c r="H84" s="11"/>
      <c r="I84" s="10">
        <f t="shared" si="18"/>
        <v>1500000</v>
      </c>
      <c r="J84" s="11">
        <f t="shared" si="19"/>
        <v>1</v>
      </c>
    </row>
    <row r="85" spans="1:14" ht="15.75">
      <c r="A85" s="17"/>
      <c r="B85" s="77" t="s">
        <v>203</v>
      </c>
      <c r="C85" s="110">
        <v>10</v>
      </c>
      <c r="D85" s="77" t="s">
        <v>116</v>
      </c>
      <c r="E85" s="47">
        <v>2000000</v>
      </c>
      <c r="F85" s="64">
        <f t="shared" si="17"/>
        <v>0</v>
      </c>
      <c r="G85" s="47"/>
      <c r="H85" s="11"/>
      <c r="I85" s="10">
        <f t="shared" si="18"/>
        <v>2000000</v>
      </c>
      <c r="J85" s="11">
        <f t="shared" si="19"/>
        <v>1</v>
      </c>
    </row>
    <row r="86" spans="1:14" ht="15.75">
      <c r="A86" s="17"/>
      <c r="B86" s="77" t="s">
        <v>204</v>
      </c>
      <c r="C86" s="110">
        <v>10</v>
      </c>
      <c r="D86" s="77" t="s">
        <v>116</v>
      </c>
      <c r="E86" s="48">
        <v>1000000</v>
      </c>
      <c r="F86" s="64">
        <f t="shared" si="17"/>
        <v>0</v>
      </c>
      <c r="G86" s="48"/>
      <c r="H86" s="11"/>
      <c r="I86" s="10">
        <f t="shared" si="18"/>
        <v>1000000</v>
      </c>
      <c r="J86" s="11">
        <f t="shared" si="19"/>
        <v>1</v>
      </c>
    </row>
    <row r="87" spans="1:14" ht="15.75">
      <c r="A87" s="17"/>
      <c r="B87" s="77" t="s">
        <v>29</v>
      </c>
      <c r="C87" s="110">
        <v>1</v>
      </c>
      <c r="D87" s="77" t="s">
        <v>115</v>
      </c>
      <c r="E87" s="48">
        <v>750000</v>
      </c>
      <c r="F87" s="64">
        <f t="shared" si="17"/>
        <v>0</v>
      </c>
      <c r="G87" s="48"/>
      <c r="H87" s="11"/>
      <c r="I87" s="10">
        <f t="shared" si="18"/>
        <v>750000</v>
      </c>
      <c r="J87" s="11">
        <f t="shared" si="19"/>
        <v>1</v>
      </c>
    </row>
    <row r="88" spans="1:14" ht="15.75">
      <c r="A88" s="17"/>
      <c r="B88" s="77" t="s">
        <v>87</v>
      </c>
      <c r="C88" s="110">
        <v>1</v>
      </c>
      <c r="D88" s="77" t="s">
        <v>115</v>
      </c>
      <c r="E88" s="48">
        <v>500000</v>
      </c>
      <c r="F88" s="64">
        <f t="shared" si="17"/>
        <v>0</v>
      </c>
      <c r="G88" s="48"/>
      <c r="H88" s="11"/>
      <c r="I88" s="10">
        <f t="shared" si="18"/>
        <v>500000</v>
      </c>
      <c r="J88" s="11">
        <f t="shared" si="19"/>
        <v>1</v>
      </c>
    </row>
    <row r="89" spans="1:14">
      <c r="A89" s="17"/>
      <c r="B89" s="21"/>
      <c r="C89" s="87"/>
      <c r="D89" s="82"/>
      <c r="E89" s="48"/>
      <c r="F89" s="66"/>
      <c r="G89" s="67"/>
      <c r="H89" s="34"/>
      <c r="I89" s="35"/>
      <c r="J89" s="36"/>
    </row>
    <row r="90" spans="1:14">
      <c r="A90" s="17"/>
      <c r="B90" s="104" t="s">
        <v>57</v>
      </c>
      <c r="C90" s="88"/>
      <c r="D90" s="83"/>
      <c r="E90" s="49"/>
      <c r="F90" s="68"/>
      <c r="G90" s="69"/>
      <c r="H90" s="19"/>
      <c r="I90" s="20"/>
      <c r="J90" s="19"/>
    </row>
    <row r="91" spans="1:14">
      <c r="A91" s="17"/>
      <c r="B91" s="72" t="s">
        <v>205</v>
      </c>
      <c r="C91" s="132">
        <v>1</v>
      </c>
      <c r="D91" s="72" t="s">
        <v>115</v>
      </c>
      <c r="E91" s="47">
        <v>20000000</v>
      </c>
      <c r="F91" s="64">
        <f t="shared" ref="F91:F100" si="20">+H91</f>
        <v>0</v>
      </c>
      <c r="G91" s="47"/>
      <c r="H91" s="11"/>
      <c r="I91" s="10">
        <f>+E91-G91</f>
        <v>20000000</v>
      </c>
      <c r="J91" s="11">
        <f t="shared" ref="J91:J100" si="21">100%-H91</f>
        <v>1</v>
      </c>
      <c r="N91" s="124"/>
    </row>
    <row r="92" spans="1:14">
      <c r="A92" s="17"/>
      <c r="B92" s="72" t="s">
        <v>117</v>
      </c>
      <c r="C92" s="132">
        <v>10</v>
      </c>
      <c r="D92" s="72" t="s">
        <v>116</v>
      </c>
      <c r="E92" s="47">
        <v>10000000</v>
      </c>
      <c r="F92" s="64">
        <f t="shared" si="20"/>
        <v>0</v>
      </c>
      <c r="G92" s="47"/>
      <c r="H92" s="11"/>
      <c r="I92" s="10">
        <f t="shared" ref="I92:I100" si="22">+E92-G92</f>
        <v>10000000</v>
      </c>
      <c r="J92" s="11">
        <f t="shared" si="21"/>
        <v>1</v>
      </c>
      <c r="N92" s="124"/>
    </row>
    <row r="93" spans="1:14">
      <c r="A93" s="17"/>
      <c r="B93" s="72" t="s">
        <v>206</v>
      </c>
      <c r="C93" s="132">
        <v>1</v>
      </c>
      <c r="D93" s="72" t="s">
        <v>115</v>
      </c>
      <c r="E93" s="47">
        <v>5000000</v>
      </c>
      <c r="F93" s="64">
        <f t="shared" si="20"/>
        <v>0</v>
      </c>
      <c r="G93" s="47"/>
      <c r="H93" s="11"/>
      <c r="I93" s="10">
        <f t="shared" si="22"/>
        <v>5000000</v>
      </c>
      <c r="J93" s="11">
        <f t="shared" si="21"/>
        <v>1</v>
      </c>
      <c r="N93" s="124"/>
    </row>
    <row r="94" spans="1:14">
      <c r="A94" s="17"/>
      <c r="B94" s="72" t="s">
        <v>207</v>
      </c>
      <c r="C94" s="132">
        <v>40</v>
      </c>
      <c r="D94" s="72" t="s">
        <v>213</v>
      </c>
      <c r="E94" s="47">
        <v>10000000</v>
      </c>
      <c r="F94" s="64">
        <f t="shared" si="20"/>
        <v>0</v>
      </c>
      <c r="G94" s="47"/>
      <c r="H94" s="11"/>
      <c r="I94" s="10">
        <f t="shared" si="22"/>
        <v>10000000</v>
      </c>
      <c r="J94" s="11">
        <f t="shared" si="21"/>
        <v>1</v>
      </c>
      <c r="N94" s="124"/>
    </row>
    <row r="95" spans="1:14">
      <c r="A95" s="17"/>
      <c r="B95" s="72" t="s">
        <v>208</v>
      </c>
      <c r="C95" s="132">
        <v>20</v>
      </c>
      <c r="D95" s="72" t="s">
        <v>116</v>
      </c>
      <c r="E95" s="47">
        <v>2000000</v>
      </c>
      <c r="F95" s="64">
        <f t="shared" si="20"/>
        <v>0</v>
      </c>
      <c r="G95" s="47"/>
      <c r="H95" s="11"/>
      <c r="I95" s="10">
        <f t="shared" si="22"/>
        <v>2000000</v>
      </c>
      <c r="J95" s="11">
        <f t="shared" si="21"/>
        <v>1</v>
      </c>
      <c r="N95" s="124"/>
    </row>
    <row r="96" spans="1:14">
      <c r="A96" s="17"/>
      <c r="B96" s="72" t="s">
        <v>86</v>
      </c>
      <c r="C96" s="132">
        <v>10</v>
      </c>
      <c r="D96" s="72" t="s">
        <v>115</v>
      </c>
      <c r="E96" s="47">
        <v>2500000</v>
      </c>
      <c r="F96" s="64">
        <f t="shared" si="20"/>
        <v>0</v>
      </c>
      <c r="G96" s="47"/>
      <c r="H96" s="11"/>
      <c r="I96" s="10">
        <f t="shared" si="22"/>
        <v>2500000</v>
      </c>
      <c r="J96" s="11">
        <f t="shared" si="21"/>
        <v>1</v>
      </c>
      <c r="N96" s="124"/>
    </row>
    <row r="97" spans="1:14">
      <c r="A97" s="17"/>
      <c r="B97" s="72" t="s">
        <v>209</v>
      </c>
      <c r="C97" s="132">
        <v>1</v>
      </c>
      <c r="D97" s="72" t="s">
        <v>22</v>
      </c>
      <c r="E97" s="47">
        <v>8000000</v>
      </c>
      <c r="F97" s="64">
        <f t="shared" si="20"/>
        <v>0</v>
      </c>
      <c r="G97" s="47"/>
      <c r="H97" s="11"/>
      <c r="I97" s="10">
        <f t="shared" si="22"/>
        <v>8000000</v>
      </c>
      <c r="J97" s="11">
        <f t="shared" si="21"/>
        <v>1</v>
      </c>
      <c r="N97" s="124"/>
    </row>
    <row r="98" spans="1:14">
      <c r="A98" s="17"/>
      <c r="B98" s="72" t="s">
        <v>210</v>
      </c>
      <c r="C98" s="132">
        <v>1</v>
      </c>
      <c r="D98" s="72" t="s">
        <v>115</v>
      </c>
      <c r="E98" s="47">
        <v>7500000</v>
      </c>
      <c r="F98" s="64">
        <f t="shared" si="20"/>
        <v>0</v>
      </c>
      <c r="G98" s="47"/>
      <c r="H98" s="11"/>
      <c r="I98" s="10">
        <f t="shared" si="22"/>
        <v>7500000</v>
      </c>
      <c r="J98" s="11">
        <f t="shared" si="21"/>
        <v>1</v>
      </c>
      <c r="N98" s="124"/>
    </row>
    <row r="99" spans="1:14">
      <c r="A99" s="17"/>
      <c r="B99" s="72" t="s">
        <v>211</v>
      </c>
      <c r="C99" s="132">
        <v>1</v>
      </c>
      <c r="D99" s="72" t="s">
        <v>115</v>
      </c>
      <c r="E99" s="47">
        <v>2500000</v>
      </c>
      <c r="F99" s="64">
        <f t="shared" si="20"/>
        <v>0</v>
      </c>
      <c r="G99" s="47"/>
      <c r="H99" s="11"/>
      <c r="I99" s="10">
        <f t="shared" si="22"/>
        <v>2500000</v>
      </c>
      <c r="J99" s="11">
        <f t="shared" si="21"/>
        <v>1</v>
      </c>
      <c r="N99" s="124"/>
    </row>
    <row r="100" spans="1:14">
      <c r="A100" s="17"/>
      <c r="B100" s="72" t="s">
        <v>212</v>
      </c>
      <c r="C100" s="132">
        <v>20</v>
      </c>
      <c r="D100" s="72" t="s">
        <v>116</v>
      </c>
      <c r="E100" s="47">
        <v>2500000</v>
      </c>
      <c r="F100" s="64">
        <f t="shared" si="20"/>
        <v>0</v>
      </c>
      <c r="G100" s="47"/>
      <c r="H100" s="11"/>
      <c r="I100" s="10">
        <f t="shared" si="22"/>
        <v>2500000</v>
      </c>
      <c r="J100" s="11">
        <f t="shared" si="21"/>
        <v>1</v>
      </c>
      <c r="N100" s="124"/>
    </row>
    <row r="101" spans="1:14">
      <c r="A101" s="17"/>
      <c r="B101" s="75"/>
      <c r="C101" s="86"/>
      <c r="D101" s="112"/>
      <c r="E101" s="48"/>
      <c r="F101" s="71"/>
      <c r="G101" s="67"/>
      <c r="H101" s="34"/>
      <c r="I101" s="35"/>
      <c r="J101" s="34"/>
    </row>
    <row r="102" spans="1:14">
      <c r="A102" s="17"/>
      <c r="B102" s="21"/>
      <c r="C102" s="87"/>
      <c r="D102" s="82"/>
      <c r="E102" s="48"/>
      <c r="F102" s="66"/>
      <c r="G102" s="67"/>
      <c r="H102" s="34"/>
      <c r="I102" s="35"/>
      <c r="J102" s="36"/>
    </row>
    <row r="103" spans="1:14">
      <c r="A103" s="17"/>
      <c r="B103" s="104" t="s">
        <v>58</v>
      </c>
      <c r="C103" s="88"/>
      <c r="D103" s="83"/>
      <c r="E103" s="49"/>
      <c r="F103" s="68"/>
      <c r="G103" s="69"/>
      <c r="H103" s="19"/>
      <c r="I103" s="20"/>
      <c r="J103" s="19"/>
    </row>
    <row r="104" spans="1:14">
      <c r="A104" s="17"/>
      <c r="B104" s="72" t="s">
        <v>214</v>
      </c>
      <c r="C104" s="131">
        <v>10</v>
      </c>
      <c r="D104" s="72" t="s">
        <v>20</v>
      </c>
      <c r="E104" s="47">
        <v>24000000</v>
      </c>
      <c r="F104" s="64">
        <f t="shared" ref="F104:F113" si="23">+H104</f>
        <v>0</v>
      </c>
      <c r="G104" s="47"/>
      <c r="H104" s="11"/>
      <c r="I104" s="10">
        <f t="shared" ref="I104:I113" si="24">+E104-G104</f>
        <v>24000000</v>
      </c>
      <c r="J104" s="11">
        <f t="shared" ref="J104:J109" si="25">100%-H104</f>
        <v>1</v>
      </c>
    </row>
    <row r="105" spans="1:14">
      <c r="A105" s="17"/>
      <c r="B105" s="72" t="s">
        <v>215</v>
      </c>
      <c r="C105" s="131">
        <v>1</v>
      </c>
      <c r="D105" s="72" t="s">
        <v>115</v>
      </c>
      <c r="E105" s="47">
        <v>10000000</v>
      </c>
      <c r="F105" s="64">
        <f t="shared" si="23"/>
        <v>0</v>
      </c>
      <c r="G105" s="47"/>
      <c r="H105" s="11"/>
      <c r="I105" s="10">
        <f t="shared" si="24"/>
        <v>10000000</v>
      </c>
      <c r="J105" s="11">
        <f t="shared" si="25"/>
        <v>1</v>
      </c>
      <c r="N105" s="128"/>
    </row>
    <row r="106" spans="1:14">
      <c r="A106" s="17"/>
      <c r="B106" s="72" t="s">
        <v>216</v>
      </c>
      <c r="C106" s="131">
        <v>1</v>
      </c>
      <c r="D106" s="72" t="s">
        <v>115</v>
      </c>
      <c r="E106" s="47">
        <v>10000000</v>
      </c>
      <c r="F106" s="64">
        <f t="shared" si="23"/>
        <v>0</v>
      </c>
      <c r="G106" s="47"/>
      <c r="H106" s="11"/>
      <c r="I106" s="10">
        <f t="shared" si="24"/>
        <v>10000000</v>
      </c>
      <c r="J106" s="11">
        <f t="shared" si="25"/>
        <v>1</v>
      </c>
      <c r="N106" s="124"/>
    </row>
    <row r="107" spans="1:14">
      <c r="A107" s="17"/>
      <c r="B107" s="72" t="s">
        <v>217</v>
      </c>
      <c r="C107" s="131">
        <v>1</v>
      </c>
      <c r="D107" s="72" t="s">
        <v>115</v>
      </c>
      <c r="E107" s="47">
        <v>10000000</v>
      </c>
      <c r="F107" s="64">
        <f t="shared" si="23"/>
        <v>0</v>
      </c>
      <c r="G107" s="47"/>
      <c r="H107" s="11"/>
      <c r="I107" s="10">
        <f t="shared" si="24"/>
        <v>10000000</v>
      </c>
      <c r="J107" s="11">
        <f t="shared" si="25"/>
        <v>1</v>
      </c>
      <c r="N107" s="124"/>
    </row>
    <row r="108" spans="1:14">
      <c r="A108" s="17"/>
      <c r="B108" s="72" t="s">
        <v>218</v>
      </c>
      <c r="C108" s="131">
        <v>4</v>
      </c>
      <c r="D108" s="72" t="s">
        <v>20</v>
      </c>
      <c r="E108" s="47">
        <v>600000</v>
      </c>
      <c r="F108" s="64">
        <f t="shared" si="23"/>
        <v>0</v>
      </c>
      <c r="G108" s="47"/>
      <c r="H108" s="11"/>
      <c r="I108" s="10">
        <f t="shared" si="24"/>
        <v>600000</v>
      </c>
      <c r="J108" s="11">
        <f t="shared" si="25"/>
        <v>1</v>
      </c>
      <c r="N108" s="42"/>
    </row>
    <row r="109" spans="1:14">
      <c r="A109" s="17"/>
      <c r="B109" s="72" t="s">
        <v>219</v>
      </c>
      <c r="C109" s="131">
        <v>2</v>
      </c>
      <c r="D109" s="72" t="s">
        <v>22</v>
      </c>
      <c r="E109" s="47">
        <v>4500000</v>
      </c>
      <c r="F109" s="64">
        <f t="shared" si="23"/>
        <v>0</v>
      </c>
      <c r="G109" s="47"/>
      <c r="H109" s="11"/>
      <c r="I109" s="10">
        <f t="shared" si="24"/>
        <v>4500000</v>
      </c>
      <c r="J109" s="11">
        <f t="shared" si="25"/>
        <v>1</v>
      </c>
    </row>
    <row r="110" spans="1:14">
      <c r="A110" s="17"/>
      <c r="B110" s="72" t="s">
        <v>220</v>
      </c>
      <c r="C110" s="131">
        <v>500</v>
      </c>
      <c r="D110" s="72" t="s">
        <v>20</v>
      </c>
      <c r="E110" s="47">
        <v>5000000</v>
      </c>
      <c r="F110" s="64">
        <f t="shared" si="23"/>
        <v>0</v>
      </c>
      <c r="G110" s="47"/>
      <c r="H110" s="11"/>
      <c r="I110" s="10">
        <f t="shared" si="24"/>
        <v>5000000</v>
      </c>
      <c r="J110" s="11">
        <f>100%-H110</f>
        <v>1</v>
      </c>
    </row>
    <row r="111" spans="1:14" ht="16.5">
      <c r="A111" s="17"/>
      <c r="B111" s="73" t="s">
        <v>221</v>
      </c>
      <c r="C111" s="131">
        <v>1</v>
      </c>
      <c r="D111" s="72" t="s">
        <v>20</v>
      </c>
      <c r="E111" s="48">
        <v>850000</v>
      </c>
      <c r="F111" s="64">
        <f t="shared" si="23"/>
        <v>0</v>
      </c>
      <c r="G111" s="48"/>
      <c r="H111" s="11"/>
      <c r="I111" s="10">
        <f t="shared" si="24"/>
        <v>850000</v>
      </c>
      <c r="J111" s="11">
        <f t="shared" ref="J111:J113" si="26">100%-H111</f>
        <v>1</v>
      </c>
    </row>
    <row r="112" spans="1:14" ht="16.5">
      <c r="A112" s="17"/>
      <c r="B112" s="73" t="s">
        <v>222</v>
      </c>
      <c r="C112" s="131">
        <v>1</v>
      </c>
      <c r="D112" s="72" t="s">
        <v>20</v>
      </c>
      <c r="E112" s="48">
        <v>5000000</v>
      </c>
      <c r="F112" s="64">
        <f t="shared" si="23"/>
        <v>0</v>
      </c>
      <c r="G112" s="48"/>
      <c r="H112" s="11"/>
      <c r="I112" s="10">
        <f t="shared" si="24"/>
        <v>5000000</v>
      </c>
      <c r="J112" s="11">
        <f t="shared" si="26"/>
        <v>1</v>
      </c>
    </row>
    <row r="113" spans="1:14" ht="16.5">
      <c r="A113" s="17"/>
      <c r="B113" s="73" t="s">
        <v>50</v>
      </c>
      <c r="C113" s="131">
        <v>1</v>
      </c>
      <c r="D113" s="72" t="s">
        <v>115</v>
      </c>
      <c r="E113" s="48">
        <v>50000</v>
      </c>
      <c r="F113" s="64">
        <f t="shared" si="23"/>
        <v>0</v>
      </c>
      <c r="G113" s="48"/>
      <c r="H113" s="11"/>
      <c r="I113" s="10">
        <f t="shared" si="24"/>
        <v>50000</v>
      </c>
      <c r="J113" s="11">
        <f t="shared" si="26"/>
        <v>1</v>
      </c>
    </row>
    <row r="114" spans="1:14" ht="16.5">
      <c r="A114" s="17"/>
      <c r="B114" s="74"/>
      <c r="C114" s="87"/>
      <c r="D114" s="82"/>
      <c r="E114" s="48"/>
      <c r="F114" s="66"/>
      <c r="G114" s="67"/>
      <c r="H114" s="34"/>
      <c r="I114" s="35"/>
      <c r="J114" s="36"/>
    </row>
    <row r="115" spans="1:14">
      <c r="A115" s="17"/>
      <c r="B115" s="104" t="s">
        <v>59</v>
      </c>
      <c r="C115" s="88"/>
      <c r="D115" s="83"/>
      <c r="E115" s="49"/>
      <c r="F115" s="68"/>
      <c r="G115" s="69"/>
      <c r="H115" s="19"/>
      <c r="I115" s="20"/>
      <c r="J115" s="19"/>
    </row>
    <row r="116" spans="1:14" ht="16.5">
      <c r="A116" s="17"/>
      <c r="B116" s="73" t="s">
        <v>129</v>
      </c>
      <c r="C116" s="135">
        <v>1</v>
      </c>
      <c r="D116" s="136" t="s">
        <v>115</v>
      </c>
      <c r="E116" s="47">
        <v>20000000</v>
      </c>
      <c r="F116" s="64">
        <f t="shared" ref="F116:F125" si="27">+H116</f>
        <v>0</v>
      </c>
      <c r="G116" s="47"/>
      <c r="H116" s="11"/>
      <c r="I116" s="10">
        <f>+E116-G116</f>
        <v>20000000</v>
      </c>
      <c r="J116" s="11">
        <f t="shared" ref="J116:J125" si="28">100%-H116</f>
        <v>1</v>
      </c>
    </row>
    <row r="117" spans="1:14" ht="16.5">
      <c r="A117" s="17"/>
      <c r="B117" s="73" t="s">
        <v>223</v>
      </c>
      <c r="C117" s="135">
        <v>1</v>
      </c>
      <c r="D117" s="136" t="s">
        <v>115</v>
      </c>
      <c r="E117" s="47">
        <v>35000000</v>
      </c>
      <c r="F117" s="64">
        <f t="shared" si="27"/>
        <v>0</v>
      </c>
      <c r="G117" s="47"/>
      <c r="H117" s="11"/>
      <c r="I117" s="10">
        <f t="shared" ref="I117:I125" si="29">+E117-G117</f>
        <v>35000000</v>
      </c>
      <c r="J117" s="11">
        <f t="shared" si="28"/>
        <v>1</v>
      </c>
      <c r="N117" s="124"/>
    </row>
    <row r="118" spans="1:14" ht="16.5">
      <c r="A118" s="17"/>
      <c r="B118" s="73" t="s">
        <v>224</v>
      </c>
      <c r="C118" s="135">
        <v>1</v>
      </c>
      <c r="D118" s="136" t="s">
        <v>116</v>
      </c>
      <c r="E118" s="47">
        <v>3000000</v>
      </c>
      <c r="F118" s="64">
        <f t="shared" si="27"/>
        <v>0</v>
      </c>
      <c r="G118" s="47"/>
      <c r="H118" s="11"/>
      <c r="I118" s="10">
        <f t="shared" si="29"/>
        <v>3000000</v>
      </c>
      <c r="J118" s="11">
        <f t="shared" si="28"/>
        <v>1</v>
      </c>
      <c r="N118" s="124"/>
    </row>
    <row r="119" spans="1:14" ht="16.5">
      <c r="A119" s="17"/>
      <c r="B119" s="73" t="s">
        <v>326</v>
      </c>
      <c r="C119" s="135">
        <v>3</v>
      </c>
      <c r="D119" s="136" t="s">
        <v>35</v>
      </c>
      <c r="E119" s="47">
        <v>900000</v>
      </c>
      <c r="F119" s="64">
        <f t="shared" si="27"/>
        <v>0</v>
      </c>
      <c r="G119" s="47"/>
      <c r="H119" s="11"/>
      <c r="I119" s="10">
        <f t="shared" si="29"/>
        <v>900000</v>
      </c>
      <c r="J119" s="11">
        <f t="shared" si="28"/>
        <v>1</v>
      </c>
      <c r="N119" s="124"/>
    </row>
    <row r="120" spans="1:14" ht="16.5">
      <c r="A120" s="17"/>
      <c r="B120" s="73" t="s">
        <v>327</v>
      </c>
      <c r="C120" s="135">
        <v>3</v>
      </c>
      <c r="D120" s="136" t="s">
        <v>35</v>
      </c>
      <c r="E120" s="47">
        <v>1200000</v>
      </c>
      <c r="F120" s="64">
        <f t="shared" si="27"/>
        <v>0</v>
      </c>
      <c r="G120" s="47"/>
      <c r="H120" s="11"/>
      <c r="I120" s="10">
        <f t="shared" si="29"/>
        <v>1200000</v>
      </c>
      <c r="J120" s="11">
        <f t="shared" si="28"/>
        <v>1</v>
      </c>
      <c r="N120" s="124"/>
    </row>
    <row r="121" spans="1:14" ht="16.5">
      <c r="A121" s="17"/>
      <c r="B121" s="73" t="s">
        <v>328</v>
      </c>
      <c r="C121" s="135">
        <v>3</v>
      </c>
      <c r="D121" s="136" t="s">
        <v>35</v>
      </c>
      <c r="E121" s="47">
        <v>900000</v>
      </c>
      <c r="F121" s="64">
        <f t="shared" si="27"/>
        <v>0</v>
      </c>
      <c r="G121" s="47"/>
      <c r="H121" s="11"/>
      <c r="I121" s="10">
        <f t="shared" si="29"/>
        <v>900000</v>
      </c>
      <c r="J121" s="11">
        <f t="shared" si="28"/>
        <v>1</v>
      </c>
      <c r="N121" s="124"/>
    </row>
    <row r="122" spans="1:14" ht="16.5">
      <c r="A122" s="17"/>
      <c r="B122" s="73" t="s">
        <v>295</v>
      </c>
      <c r="C122" s="135">
        <v>8</v>
      </c>
      <c r="D122" s="136" t="s">
        <v>116</v>
      </c>
      <c r="E122" s="47">
        <v>2000000</v>
      </c>
      <c r="F122" s="64">
        <f t="shared" si="27"/>
        <v>0</v>
      </c>
      <c r="G122" s="47"/>
      <c r="H122" s="11"/>
      <c r="I122" s="10">
        <f t="shared" si="29"/>
        <v>2000000</v>
      </c>
      <c r="J122" s="11">
        <f t="shared" si="28"/>
        <v>1</v>
      </c>
      <c r="N122" s="124"/>
    </row>
    <row r="123" spans="1:14" ht="16.5">
      <c r="A123" s="17"/>
      <c r="B123" s="73" t="s">
        <v>225</v>
      </c>
      <c r="C123" s="135">
        <v>1</v>
      </c>
      <c r="D123" s="136" t="s">
        <v>116</v>
      </c>
      <c r="E123" s="47">
        <v>1000000</v>
      </c>
      <c r="F123" s="64">
        <f t="shared" si="27"/>
        <v>0</v>
      </c>
      <c r="G123" s="47"/>
      <c r="H123" s="11"/>
      <c r="I123" s="10">
        <f t="shared" si="29"/>
        <v>1000000</v>
      </c>
      <c r="J123" s="11">
        <f t="shared" si="28"/>
        <v>1</v>
      </c>
      <c r="N123" s="42"/>
    </row>
    <row r="124" spans="1:14" ht="16.5">
      <c r="A124" s="17"/>
      <c r="B124" s="73" t="s">
        <v>226</v>
      </c>
      <c r="C124" s="135">
        <v>50</v>
      </c>
      <c r="D124" s="136" t="s">
        <v>116</v>
      </c>
      <c r="E124" s="48">
        <v>5000000</v>
      </c>
      <c r="F124" s="64">
        <f t="shared" si="27"/>
        <v>0</v>
      </c>
      <c r="G124" s="48"/>
      <c r="H124" s="11"/>
      <c r="I124" s="10">
        <f t="shared" si="29"/>
        <v>5000000</v>
      </c>
      <c r="J124" s="11">
        <f t="shared" si="28"/>
        <v>1</v>
      </c>
      <c r="N124" s="42"/>
    </row>
    <row r="125" spans="1:14" ht="16.5">
      <c r="A125" s="17"/>
      <c r="B125" s="73" t="s">
        <v>30</v>
      </c>
      <c r="C125" s="135">
        <v>1</v>
      </c>
      <c r="D125" s="136" t="s">
        <v>115</v>
      </c>
      <c r="E125" s="48">
        <v>1000000</v>
      </c>
      <c r="F125" s="64">
        <f t="shared" si="27"/>
        <v>0</v>
      </c>
      <c r="G125" s="48"/>
      <c r="H125" s="11"/>
      <c r="I125" s="10">
        <f t="shared" si="29"/>
        <v>1000000</v>
      </c>
      <c r="J125" s="11">
        <f t="shared" si="28"/>
        <v>1</v>
      </c>
      <c r="N125" s="42"/>
    </row>
    <row r="126" spans="1:14" ht="16.5">
      <c r="A126" s="17"/>
      <c r="B126" s="133"/>
      <c r="C126" s="115"/>
      <c r="D126" s="134"/>
      <c r="E126" s="48"/>
      <c r="F126" s="71"/>
      <c r="G126" s="48"/>
      <c r="H126" s="34"/>
      <c r="I126" s="35"/>
      <c r="J126" s="34"/>
      <c r="N126" s="42"/>
    </row>
    <row r="127" spans="1:14">
      <c r="A127" s="17"/>
      <c r="B127" s="21"/>
      <c r="C127" s="87"/>
      <c r="D127" s="82"/>
      <c r="E127" s="48"/>
      <c r="F127" s="66"/>
      <c r="G127" s="67"/>
      <c r="H127" s="34"/>
      <c r="I127" s="35"/>
      <c r="J127" s="36"/>
    </row>
    <row r="128" spans="1:14">
      <c r="A128" s="17"/>
      <c r="B128" s="104" t="s">
        <v>60</v>
      </c>
      <c r="C128" s="88"/>
      <c r="D128" s="83"/>
      <c r="E128" s="49"/>
      <c r="F128" s="68"/>
      <c r="G128" s="69"/>
      <c r="H128" s="19"/>
      <c r="I128" s="20"/>
      <c r="J128" s="19"/>
    </row>
    <row r="129" spans="1:14" ht="15" customHeight="1">
      <c r="A129" s="17"/>
      <c r="B129" s="179" t="s">
        <v>227</v>
      </c>
      <c r="C129" s="181">
        <v>1</v>
      </c>
      <c r="D129" s="183" t="s">
        <v>115</v>
      </c>
      <c r="E129" s="185">
        <v>15000000</v>
      </c>
      <c r="F129" s="187">
        <v>0</v>
      </c>
      <c r="G129" s="185"/>
      <c r="H129" s="175"/>
      <c r="I129" s="177">
        <f>+E129-G129</f>
        <v>15000000</v>
      </c>
      <c r="J129" s="175">
        <f t="shared" ref="J129:J140" si="30">100%-H129</f>
        <v>1</v>
      </c>
      <c r="N129" s="124"/>
    </row>
    <row r="130" spans="1:14" ht="15" customHeight="1">
      <c r="A130" s="17"/>
      <c r="B130" s="180"/>
      <c r="C130" s="182"/>
      <c r="D130" s="184"/>
      <c r="E130" s="186"/>
      <c r="F130" s="188"/>
      <c r="G130" s="186"/>
      <c r="H130" s="176"/>
      <c r="I130" s="178"/>
      <c r="J130" s="176"/>
      <c r="N130" s="124"/>
    </row>
    <row r="131" spans="1:14">
      <c r="A131" s="17"/>
      <c r="B131" s="72" t="s">
        <v>228</v>
      </c>
      <c r="C131" s="131">
        <v>1</v>
      </c>
      <c r="D131" s="72" t="s">
        <v>115</v>
      </c>
      <c r="E131" s="47">
        <v>15000000</v>
      </c>
      <c r="F131" s="64">
        <f t="shared" ref="F131:F140" si="31">+H131</f>
        <v>0</v>
      </c>
      <c r="G131" s="47"/>
      <c r="H131" s="11"/>
      <c r="I131" s="10">
        <f>+E131-G131</f>
        <v>15000000</v>
      </c>
      <c r="J131" s="11">
        <f t="shared" si="30"/>
        <v>1</v>
      </c>
      <c r="N131" s="124"/>
    </row>
    <row r="132" spans="1:14">
      <c r="A132" s="17"/>
      <c r="B132" s="72" t="s">
        <v>229</v>
      </c>
      <c r="C132" s="131">
        <v>1</v>
      </c>
      <c r="D132" s="72" t="s">
        <v>235</v>
      </c>
      <c r="E132" s="47">
        <v>15000000</v>
      </c>
      <c r="F132" s="64">
        <f t="shared" si="31"/>
        <v>0</v>
      </c>
      <c r="G132" s="47"/>
      <c r="H132" s="11"/>
      <c r="I132" s="10">
        <f t="shared" ref="I132:I135" si="32">+E132-G132</f>
        <v>15000000</v>
      </c>
      <c r="J132" s="11">
        <f t="shared" si="30"/>
        <v>1</v>
      </c>
      <c r="N132" s="124"/>
    </row>
    <row r="133" spans="1:14">
      <c r="A133" s="17"/>
      <c r="B133" s="72" t="s">
        <v>230</v>
      </c>
      <c r="C133" s="131">
        <v>2</v>
      </c>
      <c r="D133" s="72" t="s">
        <v>116</v>
      </c>
      <c r="E133" s="47">
        <v>1500000</v>
      </c>
      <c r="F133" s="64">
        <f t="shared" si="31"/>
        <v>0</v>
      </c>
      <c r="G133" s="47"/>
      <c r="H133" s="11"/>
      <c r="I133" s="10">
        <f t="shared" si="32"/>
        <v>1500000</v>
      </c>
      <c r="J133" s="11">
        <f t="shared" si="30"/>
        <v>1</v>
      </c>
      <c r="N133" s="124"/>
    </row>
    <row r="134" spans="1:14">
      <c r="A134" s="17"/>
      <c r="B134" s="72" t="s">
        <v>191</v>
      </c>
      <c r="C134" s="131">
        <v>1</v>
      </c>
      <c r="D134" s="72" t="s">
        <v>116</v>
      </c>
      <c r="E134" s="47">
        <v>7500000</v>
      </c>
      <c r="F134" s="64">
        <f t="shared" si="31"/>
        <v>0</v>
      </c>
      <c r="G134" s="47"/>
      <c r="H134" s="11"/>
      <c r="I134" s="10">
        <f t="shared" si="32"/>
        <v>7500000</v>
      </c>
      <c r="J134" s="11">
        <f t="shared" si="30"/>
        <v>1</v>
      </c>
      <c r="N134" s="42"/>
    </row>
    <row r="135" spans="1:14">
      <c r="A135" s="17"/>
      <c r="B135" s="72" t="s">
        <v>81</v>
      </c>
      <c r="C135" s="131">
        <v>20</v>
      </c>
      <c r="D135" s="72" t="s">
        <v>116</v>
      </c>
      <c r="E135" s="47">
        <v>1000000</v>
      </c>
      <c r="F135" s="64">
        <f t="shared" si="31"/>
        <v>0</v>
      </c>
      <c r="G135" s="47"/>
      <c r="H135" s="11"/>
      <c r="I135" s="10">
        <f t="shared" si="32"/>
        <v>1000000</v>
      </c>
      <c r="J135" s="11">
        <f t="shared" si="30"/>
        <v>1</v>
      </c>
    </row>
    <row r="136" spans="1:14">
      <c r="A136" s="17"/>
      <c r="B136" s="72" t="s">
        <v>231</v>
      </c>
      <c r="C136" s="131">
        <v>20</v>
      </c>
      <c r="D136" s="72" t="s">
        <v>116</v>
      </c>
      <c r="E136" s="47">
        <v>4000000</v>
      </c>
      <c r="F136" s="64">
        <f t="shared" si="31"/>
        <v>0</v>
      </c>
      <c r="G136" s="47"/>
      <c r="H136" s="11"/>
      <c r="I136" s="10">
        <f>+E136-G136</f>
        <v>4000000</v>
      </c>
      <c r="J136" s="11">
        <f t="shared" si="30"/>
        <v>1</v>
      </c>
    </row>
    <row r="137" spans="1:14">
      <c r="A137" s="17"/>
      <c r="B137" s="72" t="s">
        <v>119</v>
      </c>
      <c r="C137" s="131">
        <v>1</v>
      </c>
      <c r="D137" s="72" t="s">
        <v>115</v>
      </c>
      <c r="E137" s="48">
        <v>2500000</v>
      </c>
      <c r="F137" s="64">
        <f t="shared" si="31"/>
        <v>0</v>
      </c>
      <c r="G137" s="48"/>
      <c r="H137" s="34"/>
      <c r="I137" s="10">
        <f t="shared" ref="I137:I140" si="33">+E137-G137</f>
        <v>2500000</v>
      </c>
      <c r="J137" s="11">
        <f t="shared" si="30"/>
        <v>1</v>
      </c>
    </row>
    <row r="138" spans="1:14">
      <c r="A138" s="17"/>
      <c r="B138" s="72" t="s">
        <v>232</v>
      </c>
      <c r="C138" s="131">
        <v>1</v>
      </c>
      <c r="D138" s="72" t="s">
        <v>116</v>
      </c>
      <c r="E138" s="48">
        <v>2000000</v>
      </c>
      <c r="F138" s="64">
        <f t="shared" si="31"/>
        <v>0</v>
      </c>
      <c r="G138" s="48"/>
      <c r="H138" s="34"/>
      <c r="I138" s="10">
        <f t="shared" si="33"/>
        <v>2000000</v>
      </c>
      <c r="J138" s="11">
        <f t="shared" si="30"/>
        <v>1</v>
      </c>
    </row>
    <row r="139" spans="1:14">
      <c r="A139" s="17"/>
      <c r="B139" s="72" t="s">
        <v>233</v>
      </c>
      <c r="C139" s="131">
        <v>2</v>
      </c>
      <c r="D139" s="72" t="s">
        <v>116</v>
      </c>
      <c r="E139" s="48">
        <v>2500000</v>
      </c>
      <c r="F139" s="64">
        <f t="shared" si="31"/>
        <v>0</v>
      </c>
      <c r="G139" s="48"/>
      <c r="H139" s="34"/>
      <c r="I139" s="10">
        <f t="shared" si="33"/>
        <v>2500000</v>
      </c>
      <c r="J139" s="11">
        <f t="shared" si="30"/>
        <v>1</v>
      </c>
    </row>
    <row r="140" spans="1:14">
      <c r="A140" s="17"/>
      <c r="B140" s="72" t="s">
        <v>234</v>
      </c>
      <c r="C140" s="131">
        <v>32</v>
      </c>
      <c r="D140" s="72" t="s">
        <v>116</v>
      </c>
      <c r="E140" s="48">
        <v>4000000</v>
      </c>
      <c r="F140" s="64">
        <f t="shared" si="31"/>
        <v>0</v>
      </c>
      <c r="G140" s="48"/>
      <c r="H140" s="34"/>
      <c r="I140" s="10">
        <f t="shared" si="33"/>
        <v>4000000</v>
      </c>
      <c r="J140" s="11">
        <f t="shared" si="30"/>
        <v>1</v>
      </c>
    </row>
    <row r="141" spans="1:14">
      <c r="A141" s="17"/>
      <c r="B141" s="75"/>
      <c r="C141" s="86"/>
      <c r="D141" s="112"/>
      <c r="E141" s="48"/>
      <c r="F141" s="71"/>
      <c r="G141" s="48"/>
      <c r="H141" s="34"/>
      <c r="I141" s="35"/>
      <c r="J141" s="34"/>
    </row>
    <row r="142" spans="1:14">
      <c r="A142" s="17"/>
      <c r="B142" s="21"/>
      <c r="C142" s="87"/>
      <c r="D142" s="82"/>
      <c r="E142" s="48"/>
      <c r="F142" s="66"/>
      <c r="G142" s="67"/>
      <c r="H142" s="34"/>
      <c r="I142" s="35"/>
      <c r="J142" s="36"/>
    </row>
    <row r="143" spans="1:14">
      <c r="A143" s="17"/>
      <c r="B143" s="104" t="s">
        <v>47</v>
      </c>
      <c r="C143" s="88"/>
      <c r="D143" s="83"/>
      <c r="E143" s="49"/>
      <c r="F143" s="68"/>
      <c r="G143" s="69"/>
      <c r="H143" s="19"/>
      <c r="I143" s="20"/>
      <c r="J143" s="19"/>
      <c r="L143" s="124"/>
      <c r="N143" s="124"/>
    </row>
    <row r="144" spans="1:14">
      <c r="A144" s="17"/>
      <c r="B144" s="72" t="s">
        <v>236</v>
      </c>
      <c r="C144" s="131">
        <v>1</v>
      </c>
      <c r="D144" s="72" t="s">
        <v>120</v>
      </c>
      <c r="E144" s="47">
        <v>12000000</v>
      </c>
      <c r="F144" s="64">
        <f t="shared" ref="F144:F151" si="34">+H144</f>
        <v>0</v>
      </c>
      <c r="G144" s="47"/>
      <c r="H144" s="11"/>
      <c r="I144" s="10">
        <f>+E144-G144</f>
        <v>12000000</v>
      </c>
      <c r="J144" s="11">
        <f t="shared" ref="J144:J151" si="35">100%-H144</f>
        <v>1</v>
      </c>
      <c r="L144" s="124"/>
      <c r="N144" s="124"/>
    </row>
    <row r="145" spans="1:14">
      <c r="A145" s="17"/>
      <c r="B145" s="72" t="s">
        <v>237</v>
      </c>
      <c r="C145" s="131">
        <v>1</v>
      </c>
      <c r="D145" s="72" t="s">
        <v>115</v>
      </c>
      <c r="E145" s="47">
        <v>9250000</v>
      </c>
      <c r="F145" s="64">
        <f t="shared" si="34"/>
        <v>0</v>
      </c>
      <c r="G145" s="47"/>
      <c r="H145" s="11"/>
      <c r="I145" s="10">
        <f t="shared" ref="I145:I151" si="36">+E145-G145</f>
        <v>9250000</v>
      </c>
      <c r="J145" s="11">
        <f t="shared" si="35"/>
        <v>1</v>
      </c>
      <c r="L145" s="124"/>
      <c r="N145" s="124"/>
    </row>
    <row r="146" spans="1:14">
      <c r="A146" s="17"/>
      <c r="B146" s="72" t="s">
        <v>238</v>
      </c>
      <c r="C146" s="131">
        <v>15</v>
      </c>
      <c r="D146" s="72" t="s">
        <v>85</v>
      </c>
      <c r="E146" s="47">
        <v>12750000</v>
      </c>
      <c r="F146" s="64">
        <f t="shared" si="34"/>
        <v>0</v>
      </c>
      <c r="G146" s="47"/>
      <c r="H146" s="11"/>
      <c r="I146" s="10">
        <f t="shared" si="36"/>
        <v>12750000</v>
      </c>
      <c r="J146" s="11">
        <f t="shared" si="35"/>
        <v>1</v>
      </c>
      <c r="L146" s="124"/>
      <c r="N146" s="124"/>
    </row>
    <row r="147" spans="1:14">
      <c r="A147" s="17"/>
      <c r="B147" s="72" t="s">
        <v>239</v>
      </c>
      <c r="C147" s="131">
        <v>1</v>
      </c>
      <c r="D147" s="72" t="s">
        <v>115</v>
      </c>
      <c r="E147" s="47">
        <v>6000000</v>
      </c>
      <c r="F147" s="64">
        <f t="shared" si="34"/>
        <v>0</v>
      </c>
      <c r="G147" s="47"/>
      <c r="H147" s="11"/>
      <c r="I147" s="10">
        <f t="shared" si="36"/>
        <v>6000000</v>
      </c>
      <c r="J147" s="11">
        <f t="shared" si="35"/>
        <v>1</v>
      </c>
      <c r="L147" s="124"/>
      <c r="N147" s="124"/>
    </row>
    <row r="148" spans="1:14">
      <c r="A148" s="17"/>
      <c r="B148" s="72" t="s">
        <v>240</v>
      </c>
      <c r="C148" s="131">
        <v>1</v>
      </c>
      <c r="D148" s="72" t="s">
        <v>120</v>
      </c>
      <c r="E148" s="47">
        <v>15000000</v>
      </c>
      <c r="F148" s="64">
        <f t="shared" si="34"/>
        <v>0</v>
      </c>
      <c r="G148" s="47"/>
      <c r="H148" s="11"/>
      <c r="I148" s="10">
        <f t="shared" si="36"/>
        <v>15000000</v>
      </c>
      <c r="J148" s="11">
        <f t="shared" si="35"/>
        <v>1</v>
      </c>
      <c r="L148" s="124"/>
      <c r="N148" s="42"/>
    </row>
    <row r="149" spans="1:14">
      <c r="A149" s="17"/>
      <c r="B149" s="72" t="s">
        <v>241</v>
      </c>
      <c r="C149" s="131">
        <v>20</v>
      </c>
      <c r="D149" s="72" t="s">
        <v>116</v>
      </c>
      <c r="E149" s="47">
        <v>4000000</v>
      </c>
      <c r="F149" s="64">
        <f t="shared" si="34"/>
        <v>0</v>
      </c>
      <c r="G149" s="47"/>
      <c r="H149" s="11"/>
      <c r="I149" s="10">
        <f t="shared" si="36"/>
        <v>4000000</v>
      </c>
      <c r="J149" s="11">
        <f t="shared" si="35"/>
        <v>1</v>
      </c>
      <c r="L149" s="124"/>
    </row>
    <row r="150" spans="1:14">
      <c r="A150" s="17"/>
      <c r="B150" s="72" t="s">
        <v>242</v>
      </c>
      <c r="C150" s="131">
        <v>1</v>
      </c>
      <c r="D150" s="72" t="s">
        <v>115</v>
      </c>
      <c r="E150" s="47">
        <v>1000000</v>
      </c>
      <c r="F150" s="64">
        <f t="shared" si="34"/>
        <v>0</v>
      </c>
      <c r="G150" s="47"/>
      <c r="H150" s="11"/>
      <c r="I150" s="10">
        <f t="shared" si="36"/>
        <v>1000000</v>
      </c>
      <c r="J150" s="11">
        <f t="shared" si="35"/>
        <v>1</v>
      </c>
      <c r="L150" s="42"/>
    </row>
    <row r="151" spans="1:14">
      <c r="A151" s="17"/>
      <c r="B151" s="72" t="s">
        <v>121</v>
      </c>
      <c r="C151" s="131">
        <v>1</v>
      </c>
      <c r="D151" s="72" t="s">
        <v>115</v>
      </c>
      <c r="E151" s="47">
        <v>10000000</v>
      </c>
      <c r="F151" s="64">
        <f t="shared" si="34"/>
        <v>0</v>
      </c>
      <c r="G151" s="47"/>
      <c r="H151" s="34"/>
      <c r="I151" s="10">
        <f t="shared" si="36"/>
        <v>10000000</v>
      </c>
      <c r="J151" s="11">
        <f t="shared" si="35"/>
        <v>1</v>
      </c>
      <c r="L151" s="42"/>
    </row>
    <row r="152" spans="1:14">
      <c r="A152" s="17"/>
      <c r="B152" s="75"/>
      <c r="C152" s="86"/>
      <c r="D152" s="112"/>
      <c r="E152" s="47"/>
      <c r="F152" s="71"/>
      <c r="G152" s="48"/>
      <c r="H152" s="34"/>
      <c r="I152" s="35"/>
      <c r="J152" s="34"/>
      <c r="L152" s="42"/>
    </row>
    <row r="153" spans="1:14">
      <c r="A153" s="17"/>
      <c r="B153" s="21"/>
      <c r="C153" s="87"/>
      <c r="D153" s="82"/>
      <c r="E153" s="48"/>
      <c r="F153" s="66"/>
      <c r="G153" s="67"/>
      <c r="H153" s="34"/>
      <c r="I153" s="35"/>
      <c r="J153" s="36"/>
    </row>
    <row r="154" spans="1:14">
      <c r="A154" s="17"/>
      <c r="B154" s="104" t="s">
        <v>61</v>
      </c>
      <c r="C154" s="88"/>
      <c r="D154" s="83"/>
      <c r="E154" s="49"/>
      <c r="F154" s="68"/>
      <c r="G154" s="69"/>
      <c r="H154" s="19"/>
      <c r="I154" s="20"/>
      <c r="J154" s="19"/>
      <c r="L154" s="124"/>
    </row>
    <row r="155" spans="1:14">
      <c r="A155" s="17"/>
      <c r="B155" s="72" t="s">
        <v>243</v>
      </c>
      <c r="C155" s="131">
        <v>1</v>
      </c>
      <c r="D155" s="72" t="s">
        <v>116</v>
      </c>
      <c r="E155" s="47">
        <v>6000000</v>
      </c>
      <c r="F155" s="64">
        <f t="shared" ref="F155:F164" si="37">+H155</f>
        <v>0</v>
      </c>
      <c r="G155" s="47"/>
      <c r="H155" s="11"/>
      <c r="I155" s="10">
        <f>+E155-G155</f>
        <v>6000000</v>
      </c>
      <c r="J155" s="11">
        <f t="shared" ref="J155:J164" si="38">100%-H155</f>
        <v>1</v>
      </c>
      <c r="L155" s="124"/>
    </row>
    <row r="156" spans="1:14">
      <c r="A156" s="17"/>
      <c r="B156" s="72" t="s">
        <v>244</v>
      </c>
      <c r="C156" s="131">
        <v>36</v>
      </c>
      <c r="D156" s="72" t="s">
        <v>116</v>
      </c>
      <c r="E156" s="47">
        <v>4320000</v>
      </c>
      <c r="F156" s="64">
        <f t="shared" si="37"/>
        <v>0</v>
      </c>
      <c r="G156" s="47"/>
      <c r="H156" s="11"/>
      <c r="I156" s="10">
        <f t="shared" ref="I156:I164" si="39">+E156-G156</f>
        <v>4320000</v>
      </c>
      <c r="J156" s="11">
        <f t="shared" si="38"/>
        <v>1</v>
      </c>
      <c r="L156" s="124"/>
      <c r="N156" s="124"/>
    </row>
    <row r="157" spans="1:14">
      <c r="A157" s="17"/>
      <c r="B157" s="72" t="s">
        <v>245</v>
      </c>
      <c r="C157" s="131">
        <v>1</v>
      </c>
      <c r="D157" s="72" t="s">
        <v>22</v>
      </c>
      <c r="E157" s="47">
        <v>5600000</v>
      </c>
      <c r="F157" s="64">
        <f t="shared" si="37"/>
        <v>0</v>
      </c>
      <c r="G157" s="47"/>
      <c r="H157" s="11"/>
      <c r="I157" s="10">
        <f t="shared" si="39"/>
        <v>5600000</v>
      </c>
      <c r="J157" s="11">
        <f t="shared" si="38"/>
        <v>1</v>
      </c>
      <c r="L157" s="124"/>
      <c r="N157" s="124"/>
    </row>
    <row r="158" spans="1:14">
      <c r="A158" s="17"/>
      <c r="B158" s="72" t="s">
        <v>246</v>
      </c>
      <c r="C158" s="131">
        <v>1</v>
      </c>
      <c r="D158" s="72" t="s">
        <v>116</v>
      </c>
      <c r="E158" s="47">
        <v>1000000</v>
      </c>
      <c r="F158" s="64">
        <f t="shared" si="37"/>
        <v>0</v>
      </c>
      <c r="G158" s="47"/>
      <c r="H158" s="11"/>
      <c r="I158" s="10">
        <f t="shared" si="39"/>
        <v>1000000</v>
      </c>
      <c r="J158" s="11">
        <f t="shared" si="38"/>
        <v>1</v>
      </c>
      <c r="L158" s="124"/>
      <c r="N158" s="124"/>
    </row>
    <row r="159" spans="1:14">
      <c r="A159" s="17"/>
      <c r="B159" s="72" t="s">
        <v>86</v>
      </c>
      <c r="C159" s="131">
        <v>30</v>
      </c>
      <c r="D159" s="72" t="s">
        <v>116</v>
      </c>
      <c r="E159" s="47">
        <v>4500000</v>
      </c>
      <c r="F159" s="64">
        <f t="shared" si="37"/>
        <v>0</v>
      </c>
      <c r="G159" s="47"/>
      <c r="H159" s="11"/>
      <c r="I159" s="10">
        <f t="shared" si="39"/>
        <v>4500000</v>
      </c>
      <c r="J159" s="11">
        <f t="shared" si="38"/>
        <v>1</v>
      </c>
      <c r="L159" s="124"/>
      <c r="N159" s="124"/>
    </row>
    <row r="160" spans="1:14">
      <c r="A160" s="17"/>
      <c r="B160" s="72" t="s">
        <v>247</v>
      </c>
      <c r="C160" s="131">
        <v>17</v>
      </c>
      <c r="D160" s="72" t="s">
        <v>116</v>
      </c>
      <c r="E160" s="47">
        <v>1700000</v>
      </c>
      <c r="F160" s="64">
        <f t="shared" si="37"/>
        <v>0</v>
      </c>
      <c r="G160" s="47"/>
      <c r="H160" s="11"/>
      <c r="I160" s="10">
        <f t="shared" si="39"/>
        <v>1700000</v>
      </c>
      <c r="J160" s="11">
        <f t="shared" si="38"/>
        <v>1</v>
      </c>
      <c r="L160" s="124"/>
      <c r="N160" s="124"/>
    </row>
    <row r="161" spans="1:14">
      <c r="A161" s="17"/>
      <c r="B161" s="72" t="s">
        <v>21</v>
      </c>
      <c r="C161" s="131">
        <v>80</v>
      </c>
      <c r="D161" s="72" t="s">
        <v>116</v>
      </c>
      <c r="E161" s="47">
        <v>18080000</v>
      </c>
      <c r="F161" s="64">
        <f t="shared" si="37"/>
        <v>0</v>
      </c>
      <c r="G161" s="47"/>
      <c r="H161" s="11"/>
      <c r="I161" s="10">
        <f t="shared" si="39"/>
        <v>18080000</v>
      </c>
      <c r="J161" s="11">
        <f t="shared" si="38"/>
        <v>1</v>
      </c>
      <c r="L161" s="124"/>
      <c r="N161" s="42"/>
    </row>
    <row r="162" spans="1:14">
      <c r="A162" s="17"/>
      <c r="B162" s="72" t="s">
        <v>248</v>
      </c>
      <c r="C162" s="131">
        <v>1</v>
      </c>
      <c r="D162" s="72" t="s">
        <v>120</v>
      </c>
      <c r="E162" s="47">
        <v>28200000</v>
      </c>
      <c r="F162" s="64">
        <f t="shared" si="37"/>
        <v>0</v>
      </c>
      <c r="G162" s="47"/>
      <c r="H162" s="11"/>
      <c r="I162" s="10">
        <f t="shared" si="39"/>
        <v>28200000</v>
      </c>
      <c r="J162" s="11">
        <f t="shared" si="38"/>
        <v>1</v>
      </c>
      <c r="L162" s="124"/>
    </row>
    <row r="163" spans="1:14">
      <c r="A163" s="17"/>
      <c r="B163" s="72" t="s">
        <v>83</v>
      </c>
      <c r="C163" s="131">
        <v>1</v>
      </c>
      <c r="D163" s="72" t="s">
        <v>115</v>
      </c>
      <c r="E163" s="47">
        <v>500000</v>
      </c>
      <c r="F163" s="64">
        <f t="shared" si="37"/>
        <v>0</v>
      </c>
      <c r="G163" s="47"/>
      <c r="H163" s="11"/>
      <c r="I163" s="10">
        <f t="shared" si="39"/>
        <v>500000</v>
      </c>
      <c r="J163" s="11">
        <f t="shared" si="38"/>
        <v>1</v>
      </c>
      <c r="L163" s="42"/>
    </row>
    <row r="164" spans="1:14">
      <c r="A164" s="17"/>
      <c r="B164" s="72" t="s">
        <v>50</v>
      </c>
      <c r="C164" s="131">
        <v>1</v>
      </c>
      <c r="D164" s="72" t="s">
        <v>115</v>
      </c>
      <c r="E164" s="48">
        <v>100000</v>
      </c>
      <c r="F164" s="64">
        <f t="shared" si="37"/>
        <v>0</v>
      </c>
      <c r="G164" s="48"/>
      <c r="H164" s="34"/>
      <c r="I164" s="10">
        <f t="shared" si="39"/>
        <v>100000</v>
      </c>
      <c r="J164" s="11">
        <f t="shared" si="38"/>
        <v>1</v>
      </c>
      <c r="L164" s="42"/>
    </row>
    <row r="165" spans="1:14">
      <c r="A165" s="17"/>
      <c r="B165" s="75"/>
      <c r="C165" s="87"/>
      <c r="D165" s="82"/>
      <c r="E165" s="48"/>
      <c r="F165" s="66"/>
      <c r="G165" s="67"/>
      <c r="H165" s="34"/>
      <c r="I165" s="35"/>
      <c r="J165" s="36"/>
    </row>
    <row r="166" spans="1:14">
      <c r="A166" s="17"/>
      <c r="B166" s="104" t="s">
        <v>62</v>
      </c>
      <c r="C166" s="88"/>
      <c r="D166" s="83"/>
      <c r="E166" s="49"/>
      <c r="F166" s="68"/>
      <c r="G166" s="69"/>
      <c r="H166" s="19"/>
      <c r="I166" s="20"/>
      <c r="J166" s="19"/>
      <c r="L166" s="124"/>
    </row>
    <row r="167" spans="1:14">
      <c r="A167" s="17"/>
      <c r="B167" s="72" t="s">
        <v>249</v>
      </c>
      <c r="C167" s="131">
        <v>1</v>
      </c>
      <c r="D167" s="72" t="s">
        <v>120</v>
      </c>
      <c r="E167" s="47">
        <v>16500000</v>
      </c>
      <c r="F167" s="64">
        <f t="shared" ref="F167:F176" si="40">+H167</f>
        <v>0</v>
      </c>
      <c r="G167" s="47"/>
      <c r="H167" s="11"/>
      <c r="I167" s="10">
        <f t="shared" ref="I167:I176" si="41">+E167-G167</f>
        <v>16500000</v>
      </c>
      <c r="J167" s="11">
        <f t="shared" ref="J167:J176" si="42">100%-H167</f>
        <v>1</v>
      </c>
      <c r="L167" s="124"/>
      <c r="N167" s="124"/>
    </row>
    <row r="168" spans="1:14">
      <c r="A168" s="17"/>
      <c r="B168" s="72" t="s">
        <v>250</v>
      </c>
      <c r="C168" s="131">
        <v>1</v>
      </c>
      <c r="D168" s="72" t="s">
        <v>120</v>
      </c>
      <c r="E168" s="47">
        <v>14000000</v>
      </c>
      <c r="F168" s="64">
        <f t="shared" si="40"/>
        <v>0</v>
      </c>
      <c r="G168" s="47"/>
      <c r="H168" s="11"/>
      <c r="I168" s="10">
        <f t="shared" si="41"/>
        <v>14000000</v>
      </c>
      <c r="J168" s="11">
        <f t="shared" si="42"/>
        <v>1</v>
      </c>
      <c r="L168" s="124"/>
      <c r="N168" s="124"/>
    </row>
    <row r="169" spans="1:14">
      <c r="A169" s="17"/>
      <c r="B169" s="72" t="s">
        <v>251</v>
      </c>
      <c r="C169" s="131">
        <v>1</v>
      </c>
      <c r="D169" s="72" t="s">
        <v>120</v>
      </c>
      <c r="E169" s="47">
        <v>24000000</v>
      </c>
      <c r="F169" s="64">
        <f t="shared" si="40"/>
        <v>0</v>
      </c>
      <c r="G169" s="47"/>
      <c r="H169" s="11"/>
      <c r="I169" s="10">
        <f t="shared" si="41"/>
        <v>24000000</v>
      </c>
      <c r="J169" s="11">
        <f t="shared" si="42"/>
        <v>1</v>
      </c>
      <c r="L169" s="124"/>
      <c r="N169" s="124"/>
    </row>
    <row r="170" spans="1:14">
      <c r="A170" s="17"/>
      <c r="B170" s="72" t="s">
        <v>252</v>
      </c>
      <c r="C170" s="131">
        <v>120</v>
      </c>
      <c r="D170" s="72" t="s">
        <v>20</v>
      </c>
      <c r="E170" s="47">
        <v>6000000</v>
      </c>
      <c r="F170" s="64">
        <f t="shared" si="40"/>
        <v>0</v>
      </c>
      <c r="G170" s="47"/>
      <c r="H170" s="11"/>
      <c r="I170" s="10">
        <f t="shared" si="41"/>
        <v>6000000</v>
      </c>
      <c r="J170" s="11">
        <f t="shared" si="42"/>
        <v>1</v>
      </c>
      <c r="L170" s="124"/>
      <c r="N170" s="124"/>
    </row>
    <row r="171" spans="1:14">
      <c r="A171" s="17"/>
      <c r="B171" s="72" t="s">
        <v>253</v>
      </c>
      <c r="C171" s="131">
        <v>1</v>
      </c>
      <c r="D171" s="72" t="s">
        <v>120</v>
      </c>
      <c r="E171" s="47">
        <v>2500000</v>
      </c>
      <c r="F171" s="64">
        <f t="shared" si="40"/>
        <v>0</v>
      </c>
      <c r="G171" s="47"/>
      <c r="H171" s="11"/>
      <c r="I171" s="10">
        <f t="shared" si="41"/>
        <v>2500000</v>
      </c>
      <c r="J171" s="11">
        <f t="shared" si="42"/>
        <v>1</v>
      </c>
      <c r="L171" s="124"/>
      <c r="N171" s="42"/>
    </row>
    <row r="172" spans="1:14">
      <c r="A172" s="17"/>
      <c r="B172" s="72" t="s">
        <v>254</v>
      </c>
      <c r="C172" s="131">
        <v>5</v>
      </c>
      <c r="D172" s="72" t="s">
        <v>20</v>
      </c>
      <c r="E172" s="47">
        <v>2000000</v>
      </c>
      <c r="F172" s="64">
        <f t="shared" si="40"/>
        <v>0</v>
      </c>
      <c r="G172" s="47"/>
      <c r="H172" s="11"/>
      <c r="I172" s="10">
        <f t="shared" si="41"/>
        <v>2000000</v>
      </c>
      <c r="J172" s="11">
        <f t="shared" si="42"/>
        <v>1</v>
      </c>
      <c r="L172" s="124"/>
    </row>
    <row r="173" spans="1:14" ht="15.75">
      <c r="A173" s="17"/>
      <c r="B173" s="77" t="s">
        <v>83</v>
      </c>
      <c r="C173" s="131">
        <v>1</v>
      </c>
      <c r="D173" s="72" t="s">
        <v>120</v>
      </c>
      <c r="E173" s="47">
        <v>500000</v>
      </c>
      <c r="F173" s="64">
        <f t="shared" si="40"/>
        <v>0</v>
      </c>
      <c r="G173" s="47"/>
      <c r="H173" s="11"/>
      <c r="I173" s="10">
        <f t="shared" si="41"/>
        <v>500000</v>
      </c>
      <c r="J173" s="11">
        <f t="shared" si="42"/>
        <v>1</v>
      </c>
      <c r="L173" s="42"/>
    </row>
    <row r="174" spans="1:14" ht="15.75">
      <c r="A174" s="17"/>
      <c r="B174" s="77" t="s">
        <v>255</v>
      </c>
      <c r="C174" s="131">
        <v>1</v>
      </c>
      <c r="D174" s="72" t="s">
        <v>20</v>
      </c>
      <c r="E174" s="48">
        <v>750000</v>
      </c>
      <c r="F174" s="64">
        <f t="shared" si="40"/>
        <v>0</v>
      </c>
      <c r="G174" s="48"/>
      <c r="H174" s="34"/>
      <c r="I174" s="10">
        <f t="shared" si="41"/>
        <v>750000</v>
      </c>
      <c r="J174" s="11">
        <f t="shared" si="42"/>
        <v>1</v>
      </c>
      <c r="L174" s="42"/>
    </row>
    <row r="175" spans="1:14" ht="15.75">
      <c r="A175" s="17"/>
      <c r="B175" s="77" t="s">
        <v>256</v>
      </c>
      <c r="C175" s="131">
        <v>1</v>
      </c>
      <c r="D175" s="72" t="s">
        <v>20</v>
      </c>
      <c r="E175" s="48">
        <v>1000000</v>
      </c>
      <c r="F175" s="64">
        <f t="shared" si="40"/>
        <v>0</v>
      </c>
      <c r="G175" s="48"/>
      <c r="H175" s="34"/>
      <c r="I175" s="10">
        <f t="shared" si="41"/>
        <v>1000000</v>
      </c>
      <c r="J175" s="11">
        <f t="shared" si="42"/>
        <v>1</v>
      </c>
      <c r="L175" s="42"/>
    </row>
    <row r="176" spans="1:14" ht="15.75">
      <c r="A176" s="17"/>
      <c r="B176" s="77" t="s">
        <v>257</v>
      </c>
      <c r="C176" s="131">
        <v>1</v>
      </c>
      <c r="D176" s="72" t="s">
        <v>20</v>
      </c>
      <c r="E176" s="48">
        <v>2750000</v>
      </c>
      <c r="F176" s="64">
        <f t="shared" si="40"/>
        <v>0</v>
      </c>
      <c r="G176" s="48"/>
      <c r="H176" s="34"/>
      <c r="I176" s="10">
        <f t="shared" si="41"/>
        <v>2750000</v>
      </c>
      <c r="J176" s="11">
        <f t="shared" si="42"/>
        <v>1</v>
      </c>
      <c r="L176" s="42"/>
    </row>
    <row r="177" spans="1:14">
      <c r="A177" s="17"/>
      <c r="B177" s="21"/>
      <c r="C177" s="87"/>
      <c r="D177" s="82"/>
      <c r="E177" s="48"/>
      <c r="F177" s="66"/>
      <c r="G177" s="67"/>
      <c r="H177" s="34"/>
      <c r="I177" s="35"/>
      <c r="J177" s="36"/>
    </row>
    <row r="178" spans="1:14">
      <c r="A178" s="17"/>
      <c r="B178" s="104" t="s">
        <v>63</v>
      </c>
      <c r="C178" s="88"/>
      <c r="D178" s="83"/>
      <c r="E178" s="49"/>
      <c r="F178" s="68"/>
      <c r="G178" s="69"/>
      <c r="H178" s="19"/>
      <c r="I178" s="20"/>
      <c r="J178" s="19"/>
      <c r="L178" s="124"/>
      <c r="M178" s="42">
        <f>SUM(M179:M190)</f>
        <v>70000000</v>
      </c>
      <c r="N178" s="124"/>
    </row>
    <row r="179" spans="1:14" ht="15.75">
      <c r="A179" s="17"/>
      <c r="B179" s="137" t="s">
        <v>334</v>
      </c>
      <c r="C179" s="131">
        <v>1</v>
      </c>
      <c r="D179" s="72" t="s">
        <v>115</v>
      </c>
      <c r="E179" s="47">
        <v>6000000</v>
      </c>
      <c r="F179" s="64">
        <f t="shared" ref="F179:F190" si="43">+H179</f>
        <v>0</v>
      </c>
      <c r="G179" s="47"/>
      <c r="H179" s="11"/>
      <c r="I179" s="10">
        <f>+E179-G179</f>
        <v>6000000</v>
      </c>
      <c r="J179" s="11">
        <f t="shared" ref="J179:J190" si="44">100%-H179</f>
        <v>1</v>
      </c>
      <c r="L179" s="124"/>
      <c r="M179" s="47">
        <v>20000000</v>
      </c>
      <c r="N179" s="126"/>
    </row>
    <row r="180" spans="1:14">
      <c r="A180" s="17"/>
      <c r="B180" s="72" t="s">
        <v>91</v>
      </c>
      <c r="C180" s="131">
        <v>1</v>
      </c>
      <c r="D180" s="72" t="s">
        <v>115</v>
      </c>
      <c r="E180" s="47">
        <v>12000000</v>
      </c>
      <c r="F180" s="64">
        <f t="shared" si="43"/>
        <v>0</v>
      </c>
      <c r="G180" s="47"/>
      <c r="H180" s="11"/>
      <c r="I180" s="10">
        <f t="shared" ref="I180:I190" si="45">+E180-G180</f>
        <v>12000000</v>
      </c>
      <c r="J180" s="11">
        <f t="shared" si="44"/>
        <v>1</v>
      </c>
      <c r="L180" s="124"/>
      <c r="M180" s="47">
        <v>12000000</v>
      </c>
      <c r="N180" s="124"/>
    </row>
    <row r="181" spans="1:14">
      <c r="A181" s="17"/>
      <c r="B181" s="72" t="s">
        <v>258</v>
      </c>
      <c r="C181" s="131">
        <v>1</v>
      </c>
      <c r="D181" s="72" t="s">
        <v>116</v>
      </c>
      <c r="E181" s="47">
        <v>1000000</v>
      </c>
      <c r="F181" s="64">
        <f t="shared" si="43"/>
        <v>0</v>
      </c>
      <c r="G181" s="47"/>
      <c r="H181" s="11"/>
      <c r="I181" s="10">
        <f t="shared" si="45"/>
        <v>1000000</v>
      </c>
      <c r="J181" s="11">
        <f t="shared" si="44"/>
        <v>1</v>
      </c>
      <c r="L181" s="124"/>
      <c r="M181" s="47">
        <v>1000000</v>
      </c>
      <c r="N181" s="124"/>
    </row>
    <row r="182" spans="1:14">
      <c r="A182" s="17"/>
      <c r="B182" s="72" t="s">
        <v>259</v>
      </c>
      <c r="C182" s="131">
        <v>1</v>
      </c>
      <c r="D182" s="72" t="s">
        <v>115</v>
      </c>
      <c r="E182" s="47">
        <v>28000000</v>
      </c>
      <c r="F182" s="64">
        <f t="shared" si="43"/>
        <v>0</v>
      </c>
      <c r="G182" s="47"/>
      <c r="H182" s="11"/>
      <c r="I182" s="10">
        <f t="shared" si="45"/>
        <v>28000000</v>
      </c>
      <c r="J182" s="11">
        <f t="shared" si="44"/>
        <v>1</v>
      </c>
      <c r="L182" s="124"/>
      <c r="M182" s="47">
        <v>14000000</v>
      </c>
      <c r="N182" s="124"/>
    </row>
    <row r="183" spans="1:14">
      <c r="A183" s="17"/>
      <c r="B183" s="72" t="s">
        <v>260</v>
      </c>
      <c r="C183" s="131">
        <v>1</v>
      </c>
      <c r="D183" s="72" t="s">
        <v>116</v>
      </c>
      <c r="E183" s="47">
        <v>4000000</v>
      </c>
      <c r="F183" s="64">
        <f t="shared" si="43"/>
        <v>0</v>
      </c>
      <c r="G183" s="47"/>
      <c r="H183" s="11"/>
      <c r="I183" s="10">
        <f t="shared" si="45"/>
        <v>4000000</v>
      </c>
      <c r="J183" s="11">
        <f t="shared" si="44"/>
        <v>1</v>
      </c>
      <c r="L183" s="124"/>
      <c r="M183" s="47">
        <v>4000000</v>
      </c>
      <c r="N183" s="124"/>
    </row>
    <row r="184" spans="1:14">
      <c r="A184" s="17"/>
      <c r="B184" s="72" t="s">
        <v>261</v>
      </c>
      <c r="C184" s="131">
        <v>2</v>
      </c>
      <c r="D184" s="72" t="s">
        <v>116</v>
      </c>
      <c r="E184" s="47">
        <v>1300000</v>
      </c>
      <c r="F184" s="64">
        <f t="shared" si="43"/>
        <v>0</v>
      </c>
      <c r="G184" s="47"/>
      <c r="H184" s="11"/>
      <c r="I184" s="10">
        <f t="shared" si="45"/>
        <v>1300000</v>
      </c>
      <c r="J184" s="11">
        <f t="shared" si="44"/>
        <v>1</v>
      </c>
      <c r="L184" s="124"/>
      <c r="M184" s="47">
        <v>1300000</v>
      </c>
      <c r="N184" s="124"/>
    </row>
    <row r="185" spans="1:14">
      <c r="A185" s="17"/>
      <c r="B185" s="72" t="s">
        <v>262</v>
      </c>
      <c r="C185" s="131">
        <v>35</v>
      </c>
      <c r="D185" s="72" t="s">
        <v>116</v>
      </c>
      <c r="E185" s="47">
        <v>10500000</v>
      </c>
      <c r="F185" s="64">
        <f t="shared" si="43"/>
        <v>0</v>
      </c>
      <c r="G185" s="47"/>
      <c r="H185" s="11"/>
      <c r="I185" s="10">
        <f t="shared" si="45"/>
        <v>10500000</v>
      </c>
      <c r="J185" s="11">
        <f t="shared" si="44"/>
        <v>1</v>
      </c>
      <c r="L185" s="124"/>
      <c r="M185" s="47">
        <v>10500000</v>
      </c>
      <c r="N185" s="124"/>
    </row>
    <row r="186" spans="1:14">
      <c r="A186" s="17"/>
      <c r="B186" s="72" t="s">
        <v>233</v>
      </c>
      <c r="C186" s="131">
        <v>4</v>
      </c>
      <c r="D186" s="72" t="s">
        <v>116</v>
      </c>
      <c r="E186" s="47">
        <v>3200000</v>
      </c>
      <c r="F186" s="64">
        <f t="shared" si="43"/>
        <v>0</v>
      </c>
      <c r="G186" s="47"/>
      <c r="H186" s="11"/>
      <c r="I186" s="10">
        <f t="shared" si="45"/>
        <v>3200000</v>
      </c>
      <c r="J186" s="11">
        <f t="shared" si="44"/>
        <v>1</v>
      </c>
      <c r="L186" s="124"/>
      <c r="M186" s="47">
        <v>3200000</v>
      </c>
      <c r="N186" s="124"/>
    </row>
    <row r="187" spans="1:14">
      <c r="A187" s="17"/>
      <c r="B187" s="72" t="s">
        <v>87</v>
      </c>
      <c r="C187" s="131">
        <v>1</v>
      </c>
      <c r="D187" s="72" t="s">
        <v>115</v>
      </c>
      <c r="E187" s="47">
        <v>500000</v>
      </c>
      <c r="F187" s="64">
        <f t="shared" si="43"/>
        <v>0</v>
      </c>
      <c r="G187" s="47"/>
      <c r="H187" s="11"/>
      <c r="I187" s="10">
        <f t="shared" si="45"/>
        <v>500000</v>
      </c>
      <c r="J187" s="11">
        <f t="shared" si="44"/>
        <v>1</v>
      </c>
      <c r="L187" s="124"/>
      <c r="M187" s="47">
        <v>500000</v>
      </c>
      <c r="N187" s="126"/>
    </row>
    <row r="188" spans="1:14">
      <c r="A188" s="17"/>
      <c r="B188" s="72" t="s">
        <v>29</v>
      </c>
      <c r="C188" s="131">
        <v>1</v>
      </c>
      <c r="D188" s="72" t="s">
        <v>115</v>
      </c>
      <c r="E188" s="47">
        <v>750000</v>
      </c>
      <c r="F188" s="64">
        <f t="shared" si="43"/>
        <v>0</v>
      </c>
      <c r="G188" s="47"/>
      <c r="H188" s="11"/>
      <c r="I188" s="10">
        <f t="shared" si="45"/>
        <v>750000</v>
      </c>
      <c r="J188" s="11">
        <f t="shared" si="44"/>
        <v>1</v>
      </c>
      <c r="L188" s="124"/>
      <c r="M188" s="47">
        <v>750000</v>
      </c>
      <c r="N188" s="126"/>
    </row>
    <row r="189" spans="1:14">
      <c r="A189" s="17"/>
      <c r="B189" s="72" t="s">
        <v>263</v>
      </c>
      <c r="C189" s="131">
        <v>1</v>
      </c>
      <c r="D189" s="72" t="s">
        <v>115</v>
      </c>
      <c r="E189" s="47">
        <v>1250000</v>
      </c>
      <c r="F189" s="64">
        <f t="shared" si="43"/>
        <v>0</v>
      </c>
      <c r="G189" s="47"/>
      <c r="H189" s="11"/>
      <c r="I189" s="10">
        <f t="shared" si="45"/>
        <v>1250000</v>
      </c>
      <c r="J189" s="11">
        <f t="shared" si="44"/>
        <v>1</v>
      </c>
      <c r="L189" s="124"/>
      <c r="M189" s="47">
        <v>1250000</v>
      </c>
      <c r="N189" s="124"/>
    </row>
    <row r="190" spans="1:14">
      <c r="A190" s="17"/>
      <c r="B190" s="72" t="s">
        <v>264</v>
      </c>
      <c r="C190" s="131">
        <v>10</v>
      </c>
      <c r="D190" s="72" t="s">
        <v>265</v>
      </c>
      <c r="E190" s="47">
        <v>1500000</v>
      </c>
      <c r="F190" s="64">
        <f t="shared" si="43"/>
        <v>0</v>
      </c>
      <c r="G190" s="47"/>
      <c r="H190" s="11"/>
      <c r="I190" s="10">
        <f t="shared" si="45"/>
        <v>1500000</v>
      </c>
      <c r="J190" s="11">
        <f t="shared" si="44"/>
        <v>1</v>
      </c>
      <c r="L190" s="124"/>
      <c r="M190" s="47">
        <v>1500000</v>
      </c>
      <c r="N190" s="124"/>
    </row>
    <row r="191" spans="1:14">
      <c r="A191" s="17"/>
      <c r="B191" s="21"/>
      <c r="C191" s="87"/>
      <c r="D191" s="82"/>
      <c r="E191" s="48"/>
      <c r="F191" s="66"/>
      <c r="G191" s="67"/>
      <c r="H191" s="34"/>
      <c r="I191" s="35"/>
      <c r="J191" s="36"/>
    </row>
    <row r="192" spans="1:14">
      <c r="A192" s="17"/>
      <c r="B192" s="104" t="s">
        <v>64</v>
      </c>
      <c r="C192" s="88"/>
      <c r="D192" s="83"/>
      <c r="E192" s="49"/>
      <c r="F192" s="68"/>
      <c r="G192" s="69"/>
      <c r="H192" s="19"/>
      <c r="I192" s="20"/>
      <c r="J192" s="19"/>
      <c r="L192" s="124"/>
      <c r="M192" s="42">
        <f>SUM(M193:M205)</f>
        <v>70000000</v>
      </c>
    </row>
    <row r="193" spans="1:14">
      <c r="A193" s="17"/>
      <c r="B193" s="72" t="s">
        <v>339</v>
      </c>
      <c r="C193" s="132">
        <v>1</v>
      </c>
      <c r="D193" s="113" t="s">
        <v>120</v>
      </c>
      <c r="E193" s="47">
        <v>15000000</v>
      </c>
      <c r="F193" s="64">
        <f t="shared" ref="F193:F205" si="46">+H193</f>
        <v>0</v>
      </c>
      <c r="G193" s="47"/>
      <c r="H193" s="11"/>
      <c r="I193" s="10">
        <f t="shared" ref="I193:I205" si="47">+E193-G193</f>
        <v>15000000</v>
      </c>
      <c r="J193" s="11">
        <f t="shared" ref="J193:J205" si="48">100%-H193</f>
        <v>1</v>
      </c>
      <c r="L193" s="124"/>
      <c r="M193" s="47">
        <v>15000000</v>
      </c>
      <c r="N193" s="124"/>
    </row>
    <row r="194" spans="1:14">
      <c r="A194" s="17"/>
      <c r="B194" s="120" t="s">
        <v>91</v>
      </c>
      <c r="C194" s="132">
        <v>1</v>
      </c>
      <c r="D194" s="113" t="s">
        <v>120</v>
      </c>
      <c r="E194" s="47">
        <v>18000000</v>
      </c>
      <c r="F194" s="64">
        <f t="shared" si="46"/>
        <v>0</v>
      </c>
      <c r="G194" s="47"/>
      <c r="H194" s="11"/>
      <c r="I194" s="10">
        <f t="shared" si="47"/>
        <v>18000000</v>
      </c>
      <c r="J194" s="11">
        <f t="shared" si="48"/>
        <v>1</v>
      </c>
      <c r="L194" s="124"/>
      <c r="M194" s="47">
        <v>18000000</v>
      </c>
      <c r="N194" s="124"/>
    </row>
    <row r="195" spans="1:14">
      <c r="A195" s="17"/>
      <c r="B195" s="120" t="s">
        <v>191</v>
      </c>
      <c r="C195" s="132">
        <v>2</v>
      </c>
      <c r="D195" s="86" t="s">
        <v>22</v>
      </c>
      <c r="E195" s="47">
        <v>14000000</v>
      </c>
      <c r="F195" s="64">
        <f t="shared" si="46"/>
        <v>0</v>
      </c>
      <c r="G195" s="47"/>
      <c r="H195" s="11"/>
      <c r="I195" s="10">
        <f t="shared" si="47"/>
        <v>14000000</v>
      </c>
      <c r="J195" s="11">
        <f t="shared" si="48"/>
        <v>1</v>
      </c>
      <c r="L195" s="124"/>
      <c r="M195" s="47">
        <v>15000000</v>
      </c>
      <c r="N195" s="124"/>
    </row>
    <row r="196" spans="1:14">
      <c r="A196" s="17"/>
      <c r="B196" s="120" t="s">
        <v>124</v>
      </c>
      <c r="C196" s="132">
        <v>2</v>
      </c>
      <c r="D196" s="113" t="s">
        <v>116</v>
      </c>
      <c r="E196" s="47">
        <v>1500000</v>
      </c>
      <c r="F196" s="64">
        <f t="shared" si="46"/>
        <v>0</v>
      </c>
      <c r="G196" s="47"/>
      <c r="H196" s="11"/>
      <c r="I196" s="10">
        <f t="shared" si="47"/>
        <v>1500000</v>
      </c>
      <c r="J196" s="11">
        <f t="shared" si="48"/>
        <v>1</v>
      </c>
      <c r="L196" s="124"/>
      <c r="M196" s="47">
        <v>1500000</v>
      </c>
      <c r="N196" s="42"/>
    </row>
    <row r="197" spans="1:14">
      <c r="A197" s="17"/>
      <c r="B197" s="120" t="s">
        <v>123</v>
      </c>
      <c r="C197" s="132">
        <v>1</v>
      </c>
      <c r="D197" s="113" t="s">
        <v>116</v>
      </c>
      <c r="E197" s="47">
        <v>3000000</v>
      </c>
      <c r="F197" s="64">
        <f t="shared" si="46"/>
        <v>0</v>
      </c>
      <c r="G197" s="47"/>
      <c r="H197" s="11"/>
      <c r="I197" s="10">
        <f t="shared" si="47"/>
        <v>3000000</v>
      </c>
      <c r="J197" s="11">
        <f t="shared" si="48"/>
        <v>1</v>
      </c>
      <c r="L197" s="124"/>
      <c r="M197" s="47">
        <v>3000000</v>
      </c>
    </row>
    <row r="198" spans="1:14">
      <c r="A198" s="17"/>
      <c r="B198" s="120" t="s">
        <v>266</v>
      </c>
      <c r="C198" s="132">
        <v>1</v>
      </c>
      <c r="D198" s="113" t="s">
        <v>116</v>
      </c>
      <c r="E198" s="48">
        <v>1000000</v>
      </c>
      <c r="F198" s="64">
        <f t="shared" si="46"/>
        <v>0</v>
      </c>
      <c r="G198" s="48"/>
      <c r="H198" s="11"/>
      <c r="I198" s="10">
        <f t="shared" si="47"/>
        <v>1000000</v>
      </c>
      <c r="J198" s="34">
        <f t="shared" si="48"/>
        <v>1</v>
      </c>
      <c r="L198" s="42"/>
      <c r="M198" s="48">
        <v>1000000</v>
      </c>
    </row>
    <row r="199" spans="1:14">
      <c r="A199" s="17"/>
      <c r="B199" s="120" t="s">
        <v>125</v>
      </c>
      <c r="C199" s="132">
        <v>1</v>
      </c>
      <c r="D199" s="113" t="s">
        <v>115</v>
      </c>
      <c r="E199" s="48">
        <v>1000000</v>
      </c>
      <c r="F199" s="64">
        <f t="shared" si="46"/>
        <v>0</v>
      </c>
      <c r="G199" s="48"/>
      <c r="H199" s="34"/>
      <c r="I199" s="10">
        <f t="shared" si="47"/>
        <v>1000000</v>
      </c>
      <c r="J199" s="34">
        <f t="shared" si="48"/>
        <v>1</v>
      </c>
      <c r="L199" s="42"/>
      <c r="M199" s="48">
        <v>1000000</v>
      </c>
    </row>
    <row r="200" spans="1:14">
      <c r="A200" s="17"/>
      <c r="B200" s="72" t="s">
        <v>329</v>
      </c>
      <c r="C200" s="132">
        <v>1</v>
      </c>
      <c r="D200" s="86" t="s">
        <v>116</v>
      </c>
      <c r="E200" s="48">
        <v>2000000</v>
      </c>
      <c r="F200" s="64">
        <f t="shared" si="46"/>
        <v>0</v>
      </c>
      <c r="G200" s="48"/>
      <c r="H200" s="34"/>
      <c r="I200" s="10">
        <f t="shared" si="47"/>
        <v>2000000</v>
      </c>
      <c r="J200" s="34">
        <f t="shared" si="48"/>
        <v>1</v>
      </c>
      <c r="L200" s="42"/>
      <c r="M200" s="48">
        <v>2000000</v>
      </c>
    </row>
    <row r="201" spans="1:14">
      <c r="A201" s="17"/>
      <c r="B201" s="146" t="s">
        <v>330</v>
      </c>
      <c r="C201" s="132">
        <v>1</v>
      </c>
      <c r="D201" s="148" t="s">
        <v>115</v>
      </c>
      <c r="E201" s="48">
        <v>1000000</v>
      </c>
      <c r="F201" s="64">
        <f t="shared" ref="F201" si="49">+H201</f>
        <v>0</v>
      </c>
      <c r="G201" s="48"/>
      <c r="H201" s="34"/>
      <c r="I201" s="10">
        <f t="shared" si="47"/>
        <v>1000000</v>
      </c>
      <c r="J201" s="34">
        <f t="shared" si="48"/>
        <v>1</v>
      </c>
      <c r="L201" s="42"/>
      <c r="M201" s="48"/>
    </row>
    <row r="202" spans="1:14">
      <c r="A202" s="17"/>
      <c r="B202" s="120" t="s">
        <v>267</v>
      </c>
      <c r="C202" s="132">
        <v>30</v>
      </c>
      <c r="D202" s="113" t="s">
        <v>126</v>
      </c>
      <c r="E202" s="48">
        <v>4500000</v>
      </c>
      <c r="F202" s="64">
        <f t="shared" si="46"/>
        <v>0</v>
      </c>
      <c r="G202" s="48"/>
      <c r="H202" s="34"/>
      <c r="I202" s="10">
        <f t="shared" si="47"/>
        <v>4500000</v>
      </c>
      <c r="J202" s="34">
        <f t="shared" si="48"/>
        <v>1</v>
      </c>
      <c r="L202" s="42"/>
      <c r="M202" s="48">
        <v>4500000</v>
      </c>
    </row>
    <row r="203" spans="1:14">
      <c r="A203" s="17"/>
      <c r="B203" s="120" t="s">
        <v>268</v>
      </c>
      <c r="C203" s="132">
        <v>50</v>
      </c>
      <c r="D203" s="113" t="s">
        <v>126</v>
      </c>
      <c r="E203" s="48">
        <v>5000000</v>
      </c>
      <c r="F203" s="64">
        <f t="shared" si="46"/>
        <v>0</v>
      </c>
      <c r="G203" s="48"/>
      <c r="H203" s="34"/>
      <c r="I203" s="10">
        <f t="shared" si="47"/>
        <v>5000000</v>
      </c>
      <c r="J203" s="34">
        <f t="shared" si="48"/>
        <v>1</v>
      </c>
      <c r="L203" s="42"/>
      <c r="M203" s="48">
        <v>5000000</v>
      </c>
    </row>
    <row r="204" spans="1:14">
      <c r="A204" s="17"/>
      <c r="B204" s="120" t="s">
        <v>269</v>
      </c>
      <c r="C204" s="132">
        <v>5</v>
      </c>
      <c r="D204" s="113" t="s">
        <v>270</v>
      </c>
      <c r="E204" s="48">
        <v>2500000</v>
      </c>
      <c r="F204" s="64">
        <f t="shared" si="46"/>
        <v>0</v>
      </c>
      <c r="G204" s="48"/>
      <c r="H204" s="34"/>
      <c r="I204" s="10">
        <f t="shared" si="47"/>
        <v>2500000</v>
      </c>
      <c r="J204" s="34">
        <f t="shared" si="48"/>
        <v>1</v>
      </c>
      <c r="L204" s="42"/>
      <c r="M204" s="48">
        <v>2500000</v>
      </c>
    </row>
    <row r="205" spans="1:14">
      <c r="A205" s="17"/>
      <c r="B205" s="72" t="s">
        <v>387</v>
      </c>
      <c r="C205" s="132">
        <v>1</v>
      </c>
      <c r="D205" s="113" t="s">
        <v>120</v>
      </c>
      <c r="E205" s="48">
        <v>1500000</v>
      </c>
      <c r="F205" s="64">
        <f t="shared" si="46"/>
        <v>0</v>
      </c>
      <c r="G205" s="48"/>
      <c r="H205" s="34"/>
      <c r="I205" s="10">
        <f t="shared" si="47"/>
        <v>1500000</v>
      </c>
      <c r="J205" s="34">
        <f t="shared" si="48"/>
        <v>1</v>
      </c>
      <c r="L205" s="42"/>
      <c r="M205" s="48">
        <v>1500000</v>
      </c>
    </row>
    <row r="206" spans="1:14">
      <c r="A206" s="17"/>
      <c r="B206" s="21"/>
      <c r="C206" s="87"/>
      <c r="D206" s="82"/>
      <c r="E206" s="48"/>
      <c r="F206" s="66"/>
      <c r="G206" s="67"/>
      <c r="H206" s="34"/>
      <c r="I206" s="35"/>
      <c r="J206" s="36"/>
    </row>
    <row r="207" spans="1:14">
      <c r="A207" s="17"/>
      <c r="B207" s="104" t="s">
        <v>48</v>
      </c>
      <c r="C207" s="88"/>
      <c r="D207" s="83"/>
      <c r="E207" s="49"/>
      <c r="F207" s="68"/>
      <c r="G207" s="69"/>
      <c r="H207" s="19"/>
      <c r="I207" s="20"/>
      <c r="J207" s="19"/>
    </row>
    <row r="208" spans="1:14" ht="15.75">
      <c r="A208" s="17"/>
      <c r="B208" s="77" t="s">
        <v>273</v>
      </c>
      <c r="C208" s="110">
        <v>1</v>
      </c>
      <c r="D208" s="77" t="s">
        <v>115</v>
      </c>
      <c r="E208" s="47">
        <v>17500000</v>
      </c>
      <c r="F208" s="64">
        <f t="shared" ref="F208:F216" si="50">+H208</f>
        <v>0</v>
      </c>
      <c r="G208" s="47"/>
      <c r="H208" s="11"/>
      <c r="I208" s="10">
        <f>+E208-G208</f>
        <v>17500000</v>
      </c>
      <c r="J208" s="11">
        <f t="shared" ref="J208:J216" si="51">100%-H208</f>
        <v>1</v>
      </c>
      <c r="L208" s="124"/>
    </row>
    <row r="209" spans="1:12" ht="15.75">
      <c r="A209" s="17"/>
      <c r="B209" s="77" t="s">
        <v>206</v>
      </c>
      <c r="C209" s="110">
        <v>1</v>
      </c>
      <c r="D209" s="77" t="s">
        <v>115</v>
      </c>
      <c r="E209" s="47">
        <v>5000000</v>
      </c>
      <c r="F209" s="64">
        <f t="shared" si="50"/>
        <v>0</v>
      </c>
      <c r="G209" s="47"/>
      <c r="H209" s="11"/>
      <c r="I209" s="10">
        <f t="shared" ref="I209:I216" si="52">+E209-G209</f>
        <v>5000000</v>
      </c>
      <c r="J209" s="11">
        <f t="shared" si="51"/>
        <v>1</v>
      </c>
      <c r="L209" s="124"/>
    </row>
    <row r="210" spans="1:12" ht="15.75">
      <c r="A210" s="17"/>
      <c r="B210" s="77" t="s">
        <v>271</v>
      </c>
      <c r="C210" s="110">
        <v>1</v>
      </c>
      <c r="D210" s="77" t="s">
        <v>22</v>
      </c>
      <c r="E210" s="47">
        <v>18750000</v>
      </c>
      <c r="F210" s="64">
        <f t="shared" si="50"/>
        <v>0</v>
      </c>
      <c r="G210" s="47"/>
      <c r="H210" s="11"/>
      <c r="I210" s="10">
        <f t="shared" si="52"/>
        <v>18750000</v>
      </c>
      <c r="J210" s="11">
        <f t="shared" si="51"/>
        <v>1</v>
      </c>
      <c r="L210" s="124"/>
    </row>
    <row r="211" spans="1:12" ht="15.75">
      <c r="A211" s="17"/>
      <c r="B211" s="77" t="s">
        <v>191</v>
      </c>
      <c r="C211" s="110">
        <v>2</v>
      </c>
      <c r="D211" s="77" t="s">
        <v>116</v>
      </c>
      <c r="E211" s="47">
        <v>6950000</v>
      </c>
      <c r="F211" s="64">
        <f t="shared" si="50"/>
        <v>0</v>
      </c>
      <c r="G211" s="47"/>
      <c r="H211" s="11"/>
      <c r="I211" s="10">
        <f t="shared" si="52"/>
        <v>6950000</v>
      </c>
      <c r="J211" s="11">
        <f t="shared" si="51"/>
        <v>1</v>
      </c>
      <c r="L211" s="124"/>
    </row>
    <row r="212" spans="1:12" ht="15.75">
      <c r="A212" s="17"/>
      <c r="B212" s="77" t="s">
        <v>122</v>
      </c>
      <c r="C212" s="110">
        <v>100</v>
      </c>
      <c r="D212" s="77" t="s">
        <v>116</v>
      </c>
      <c r="E212" s="47">
        <v>15000000</v>
      </c>
      <c r="F212" s="64">
        <f t="shared" si="50"/>
        <v>0</v>
      </c>
      <c r="G212" s="47"/>
      <c r="H212" s="11"/>
      <c r="I212" s="10">
        <f t="shared" si="52"/>
        <v>15000000</v>
      </c>
      <c r="J212" s="11">
        <f t="shared" si="51"/>
        <v>1</v>
      </c>
      <c r="L212" s="124"/>
    </row>
    <row r="213" spans="1:12" ht="15.75">
      <c r="A213" s="17"/>
      <c r="B213" s="77" t="s">
        <v>272</v>
      </c>
      <c r="C213" s="110">
        <v>20</v>
      </c>
      <c r="D213" s="77" t="s">
        <v>116</v>
      </c>
      <c r="E213" s="47">
        <v>5000000</v>
      </c>
      <c r="F213" s="64">
        <f t="shared" si="50"/>
        <v>0</v>
      </c>
      <c r="G213" s="47"/>
      <c r="H213" s="11"/>
      <c r="I213" s="10">
        <f t="shared" si="52"/>
        <v>5000000</v>
      </c>
      <c r="J213" s="11">
        <f t="shared" si="51"/>
        <v>1</v>
      </c>
      <c r="L213" s="124"/>
    </row>
    <row r="214" spans="1:12" ht="15.75">
      <c r="A214" s="17"/>
      <c r="B214" s="77" t="s">
        <v>29</v>
      </c>
      <c r="C214" s="110">
        <v>1</v>
      </c>
      <c r="D214" s="77" t="s">
        <v>115</v>
      </c>
      <c r="E214" s="48">
        <v>750000</v>
      </c>
      <c r="F214" s="64">
        <f t="shared" si="50"/>
        <v>0</v>
      </c>
      <c r="G214" s="48"/>
      <c r="H214" s="34"/>
      <c r="I214" s="10">
        <f t="shared" si="52"/>
        <v>750000</v>
      </c>
      <c r="J214" s="11">
        <f t="shared" si="51"/>
        <v>1</v>
      </c>
      <c r="L214" s="42"/>
    </row>
    <row r="215" spans="1:12" ht="15.75">
      <c r="A215" s="17"/>
      <c r="B215" s="77" t="s">
        <v>50</v>
      </c>
      <c r="C215" s="110">
        <v>1</v>
      </c>
      <c r="D215" s="77" t="s">
        <v>115</v>
      </c>
      <c r="E215" s="48">
        <v>550000</v>
      </c>
      <c r="F215" s="64">
        <f t="shared" si="50"/>
        <v>0</v>
      </c>
      <c r="G215" s="48"/>
      <c r="H215" s="34"/>
      <c r="I215" s="10">
        <f t="shared" si="52"/>
        <v>550000</v>
      </c>
      <c r="J215" s="11">
        <f t="shared" si="51"/>
        <v>1</v>
      </c>
      <c r="L215" s="42"/>
    </row>
    <row r="216" spans="1:12" ht="15.75">
      <c r="A216" s="17"/>
      <c r="B216" s="77" t="s">
        <v>83</v>
      </c>
      <c r="C216" s="110">
        <v>1</v>
      </c>
      <c r="D216" s="77" t="s">
        <v>115</v>
      </c>
      <c r="E216" s="48">
        <v>500000</v>
      </c>
      <c r="F216" s="64">
        <f t="shared" si="50"/>
        <v>0</v>
      </c>
      <c r="G216" s="48"/>
      <c r="H216" s="34"/>
      <c r="I216" s="10">
        <f t="shared" si="52"/>
        <v>500000</v>
      </c>
      <c r="J216" s="11">
        <f t="shared" si="51"/>
        <v>1</v>
      </c>
      <c r="L216" s="42"/>
    </row>
    <row r="217" spans="1:12" ht="15.75">
      <c r="A217" s="17"/>
      <c r="B217" s="111"/>
      <c r="C217" s="110"/>
      <c r="D217" s="138"/>
      <c r="E217" s="48"/>
      <c r="F217" s="66"/>
      <c r="G217" s="67"/>
      <c r="H217" s="34"/>
      <c r="I217" s="35"/>
      <c r="J217" s="36"/>
      <c r="L217" s="42"/>
    </row>
    <row r="218" spans="1:12">
      <c r="A218" s="17"/>
      <c r="B218" s="104" t="s">
        <v>65</v>
      </c>
      <c r="C218" s="88"/>
      <c r="D218" s="83"/>
      <c r="E218" s="49"/>
      <c r="F218" s="68"/>
      <c r="G218" s="69"/>
      <c r="H218" s="19"/>
      <c r="I218" s="20"/>
      <c r="J218" s="19"/>
    </row>
    <row r="219" spans="1:12">
      <c r="A219" s="17"/>
      <c r="B219" s="72" t="s">
        <v>274</v>
      </c>
      <c r="C219" s="131">
        <v>1</v>
      </c>
      <c r="D219" s="72" t="s">
        <v>120</v>
      </c>
      <c r="E219" s="47">
        <v>15000000</v>
      </c>
      <c r="F219" s="64">
        <f t="shared" ref="F219:F228" si="53">+H219</f>
        <v>0</v>
      </c>
      <c r="G219" s="47"/>
      <c r="H219" s="11"/>
      <c r="I219" s="10">
        <f t="shared" ref="I219:I228" si="54">+E219-G219</f>
        <v>15000000</v>
      </c>
      <c r="J219" s="11">
        <f t="shared" ref="J219:J228" si="55">100%-H219</f>
        <v>1</v>
      </c>
      <c r="L219" s="124"/>
    </row>
    <row r="220" spans="1:12">
      <c r="A220" s="17"/>
      <c r="B220" s="72" t="s">
        <v>335</v>
      </c>
      <c r="C220" s="131">
        <v>10</v>
      </c>
      <c r="D220" s="72" t="s">
        <v>118</v>
      </c>
      <c r="E220" s="47">
        <v>10000000</v>
      </c>
      <c r="F220" s="64">
        <f t="shared" si="53"/>
        <v>0</v>
      </c>
      <c r="G220" s="47"/>
      <c r="H220" s="11"/>
      <c r="I220" s="10">
        <f t="shared" si="54"/>
        <v>10000000</v>
      </c>
      <c r="J220" s="11">
        <f t="shared" si="55"/>
        <v>1</v>
      </c>
      <c r="L220" s="124"/>
    </row>
    <row r="221" spans="1:12">
      <c r="A221" s="17"/>
      <c r="B221" s="72" t="s">
        <v>275</v>
      </c>
      <c r="C221" s="131">
        <v>1</v>
      </c>
      <c r="D221" s="72" t="s">
        <v>120</v>
      </c>
      <c r="E221" s="47">
        <v>30000000</v>
      </c>
      <c r="F221" s="64">
        <f t="shared" si="53"/>
        <v>0</v>
      </c>
      <c r="G221" s="47"/>
      <c r="H221" s="11"/>
      <c r="I221" s="10">
        <f t="shared" si="54"/>
        <v>30000000</v>
      </c>
      <c r="J221" s="11">
        <f t="shared" si="55"/>
        <v>1</v>
      </c>
      <c r="L221" s="124"/>
    </row>
    <row r="222" spans="1:12">
      <c r="A222" s="17"/>
      <c r="B222" s="72" t="s">
        <v>89</v>
      </c>
      <c r="C222" s="131">
        <v>1</v>
      </c>
      <c r="D222" s="72" t="s">
        <v>120</v>
      </c>
      <c r="E222" s="47">
        <v>1500000</v>
      </c>
      <c r="F222" s="64">
        <f t="shared" si="53"/>
        <v>0</v>
      </c>
      <c r="G222" s="47"/>
      <c r="H222" s="11"/>
      <c r="I222" s="10">
        <f t="shared" si="54"/>
        <v>1500000</v>
      </c>
      <c r="J222" s="11">
        <f t="shared" si="55"/>
        <v>1</v>
      </c>
      <c r="L222" s="124"/>
    </row>
    <row r="223" spans="1:12">
      <c r="A223" s="17"/>
      <c r="B223" s="72" t="s">
        <v>88</v>
      </c>
      <c r="C223" s="131">
        <v>20</v>
      </c>
      <c r="D223" s="72" t="s">
        <v>126</v>
      </c>
      <c r="E223" s="47">
        <v>5000000</v>
      </c>
      <c r="F223" s="64">
        <f t="shared" si="53"/>
        <v>0</v>
      </c>
      <c r="G223" s="47"/>
      <c r="H223" s="11"/>
      <c r="I223" s="10">
        <f t="shared" si="54"/>
        <v>5000000</v>
      </c>
      <c r="J223" s="11">
        <f t="shared" si="55"/>
        <v>1</v>
      </c>
      <c r="L223" s="124"/>
    </row>
    <row r="224" spans="1:12">
      <c r="A224" s="17"/>
      <c r="B224" s="72" t="s">
        <v>276</v>
      </c>
      <c r="C224" s="131">
        <v>1</v>
      </c>
      <c r="D224" s="72" t="s">
        <v>116</v>
      </c>
      <c r="E224" s="47">
        <v>4000000</v>
      </c>
      <c r="F224" s="64">
        <f t="shared" si="53"/>
        <v>0</v>
      </c>
      <c r="G224" s="47"/>
      <c r="H224" s="11"/>
      <c r="I224" s="10">
        <f t="shared" si="54"/>
        <v>4000000</v>
      </c>
      <c r="J224" s="11">
        <f t="shared" si="55"/>
        <v>1</v>
      </c>
      <c r="L224" s="124"/>
    </row>
    <row r="225" spans="1:12">
      <c r="A225" s="17"/>
      <c r="B225" s="72" t="s">
        <v>277</v>
      </c>
      <c r="C225" s="131">
        <v>1</v>
      </c>
      <c r="D225" s="72" t="s">
        <v>116</v>
      </c>
      <c r="E225" s="48">
        <v>1000000</v>
      </c>
      <c r="F225" s="64">
        <f t="shared" si="53"/>
        <v>0</v>
      </c>
      <c r="G225" s="48"/>
      <c r="H225" s="34"/>
      <c r="I225" s="10">
        <f t="shared" si="54"/>
        <v>1000000</v>
      </c>
      <c r="J225" s="11">
        <f t="shared" si="55"/>
        <v>1</v>
      </c>
      <c r="L225" s="124"/>
    </row>
    <row r="226" spans="1:12">
      <c r="A226" s="17"/>
      <c r="B226" s="72" t="s">
        <v>124</v>
      </c>
      <c r="C226" s="131">
        <v>2</v>
      </c>
      <c r="D226" s="72" t="s">
        <v>116</v>
      </c>
      <c r="E226" s="48">
        <v>1500000</v>
      </c>
      <c r="F226" s="64">
        <f t="shared" si="53"/>
        <v>0</v>
      </c>
      <c r="G226" s="48"/>
      <c r="H226" s="34"/>
      <c r="I226" s="10">
        <f t="shared" si="54"/>
        <v>1500000</v>
      </c>
      <c r="J226" s="11">
        <f t="shared" si="55"/>
        <v>1</v>
      </c>
      <c r="L226" s="124"/>
    </row>
    <row r="227" spans="1:12">
      <c r="A227" s="17"/>
      <c r="B227" s="72" t="s">
        <v>278</v>
      </c>
      <c r="C227" s="131">
        <v>1</v>
      </c>
      <c r="D227" s="72" t="s">
        <v>116</v>
      </c>
      <c r="E227" s="48">
        <v>1500000</v>
      </c>
      <c r="F227" s="64">
        <f t="shared" si="53"/>
        <v>0</v>
      </c>
      <c r="G227" s="48"/>
      <c r="H227" s="34"/>
      <c r="I227" s="10">
        <f t="shared" si="54"/>
        <v>1500000</v>
      </c>
      <c r="J227" s="11">
        <f t="shared" si="55"/>
        <v>1</v>
      </c>
      <c r="L227" s="124"/>
    </row>
    <row r="228" spans="1:12">
      <c r="A228" s="17"/>
      <c r="B228" s="78" t="s">
        <v>83</v>
      </c>
      <c r="C228" s="131">
        <v>1</v>
      </c>
      <c r="D228" s="72" t="s">
        <v>120</v>
      </c>
      <c r="E228" s="48">
        <v>500000</v>
      </c>
      <c r="F228" s="64">
        <f t="shared" si="53"/>
        <v>0</v>
      </c>
      <c r="G228" s="48"/>
      <c r="H228" s="34"/>
      <c r="I228" s="10">
        <f t="shared" si="54"/>
        <v>500000</v>
      </c>
      <c r="J228" s="11">
        <f t="shared" si="55"/>
        <v>1</v>
      </c>
      <c r="L228" s="42"/>
    </row>
    <row r="229" spans="1:12">
      <c r="A229" s="17"/>
      <c r="B229" s="78"/>
      <c r="C229" s="87"/>
      <c r="D229" s="82"/>
      <c r="E229" s="48"/>
      <c r="F229" s="66"/>
      <c r="G229" s="67"/>
      <c r="H229" s="34"/>
      <c r="I229" s="35"/>
      <c r="J229" s="36"/>
      <c r="L229" s="42"/>
    </row>
    <row r="230" spans="1:12">
      <c r="A230" s="17"/>
      <c r="B230" s="105" t="s">
        <v>66</v>
      </c>
      <c r="C230" s="88"/>
      <c r="D230" s="83"/>
      <c r="E230" s="49"/>
      <c r="F230" s="68"/>
      <c r="G230" s="69"/>
      <c r="H230" s="19"/>
      <c r="I230" s="20"/>
      <c r="J230" s="19"/>
    </row>
    <row r="231" spans="1:12">
      <c r="A231" s="17"/>
      <c r="B231" s="72" t="s">
        <v>279</v>
      </c>
      <c r="C231" s="131">
        <v>1</v>
      </c>
      <c r="D231" s="72" t="s">
        <v>115</v>
      </c>
      <c r="E231" s="47">
        <v>18000000</v>
      </c>
      <c r="F231" s="64">
        <f t="shared" ref="F231:F239" si="56">+H231</f>
        <v>0</v>
      </c>
      <c r="G231" s="47"/>
      <c r="H231" s="11"/>
      <c r="I231" s="10">
        <f>+E231-G231</f>
        <v>18000000</v>
      </c>
      <c r="J231" s="11">
        <f t="shared" ref="J231:J239" si="57">100%-H231</f>
        <v>1</v>
      </c>
    </row>
    <row r="232" spans="1:12">
      <c r="A232" s="17"/>
      <c r="B232" s="72" t="s">
        <v>280</v>
      </c>
      <c r="C232" s="131">
        <v>1</v>
      </c>
      <c r="D232" s="72" t="s">
        <v>115</v>
      </c>
      <c r="E232" s="47">
        <v>5000000</v>
      </c>
      <c r="F232" s="64">
        <f t="shared" si="56"/>
        <v>0</v>
      </c>
      <c r="G232" s="47"/>
      <c r="H232" s="11"/>
      <c r="I232" s="10">
        <f t="shared" ref="I232:I239" si="58">+E232-G232</f>
        <v>5000000</v>
      </c>
      <c r="J232" s="11">
        <f t="shared" si="57"/>
        <v>1</v>
      </c>
    </row>
    <row r="233" spans="1:12">
      <c r="A233" s="17"/>
      <c r="B233" s="72" t="s">
        <v>281</v>
      </c>
      <c r="C233" s="131">
        <v>1</v>
      </c>
      <c r="D233" s="72" t="s">
        <v>116</v>
      </c>
      <c r="E233" s="47">
        <v>3000000</v>
      </c>
      <c r="F233" s="64">
        <f t="shared" si="56"/>
        <v>0</v>
      </c>
      <c r="G233" s="47"/>
      <c r="H233" s="11"/>
      <c r="I233" s="10">
        <f t="shared" si="58"/>
        <v>3000000</v>
      </c>
      <c r="J233" s="11">
        <f t="shared" si="57"/>
        <v>1</v>
      </c>
    </row>
    <row r="234" spans="1:12">
      <c r="A234" s="17"/>
      <c r="B234" s="72" t="s">
        <v>282</v>
      </c>
      <c r="C234" s="131">
        <v>1</v>
      </c>
      <c r="D234" s="72" t="s">
        <v>115</v>
      </c>
      <c r="E234" s="48">
        <v>8000000</v>
      </c>
      <c r="F234" s="64">
        <f t="shared" si="56"/>
        <v>0</v>
      </c>
      <c r="G234" s="48"/>
      <c r="H234" s="34"/>
      <c r="I234" s="10">
        <f t="shared" si="58"/>
        <v>8000000</v>
      </c>
      <c r="J234" s="11">
        <f t="shared" si="57"/>
        <v>1</v>
      </c>
    </row>
    <row r="235" spans="1:12">
      <c r="A235" s="17"/>
      <c r="B235" s="72" t="s">
        <v>191</v>
      </c>
      <c r="C235" s="131">
        <v>4</v>
      </c>
      <c r="D235" s="72" t="s">
        <v>22</v>
      </c>
      <c r="E235" s="48">
        <v>20000000</v>
      </c>
      <c r="F235" s="64">
        <f t="shared" si="56"/>
        <v>0</v>
      </c>
      <c r="G235" s="48"/>
      <c r="H235" s="34"/>
      <c r="I235" s="10">
        <f t="shared" si="58"/>
        <v>20000000</v>
      </c>
      <c r="J235" s="11">
        <f t="shared" si="57"/>
        <v>1</v>
      </c>
    </row>
    <row r="236" spans="1:12">
      <c r="A236" s="17"/>
      <c r="B236" s="72" t="s">
        <v>80</v>
      </c>
      <c r="C236" s="131">
        <v>50</v>
      </c>
      <c r="D236" s="72" t="s">
        <v>116</v>
      </c>
      <c r="E236" s="48">
        <v>7500000</v>
      </c>
      <c r="F236" s="64">
        <f t="shared" si="56"/>
        <v>0</v>
      </c>
      <c r="G236" s="48"/>
      <c r="H236" s="34"/>
      <c r="I236" s="10">
        <f t="shared" si="58"/>
        <v>7500000</v>
      </c>
      <c r="J236" s="11">
        <f t="shared" si="57"/>
        <v>1</v>
      </c>
    </row>
    <row r="237" spans="1:12">
      <c r="A237" s="17"/>
      <c r="B237" s="72" t="s">
        <v>283</v>
      </c>
      <c r="C237" s="131">
        <v>1</v>
      </c>
      <c r="D237" s="72" t="s">
        <v>115</v>
      </c>
      <c r="E237" s="48">
        <v>1500000</v>
      </c>
      <c r="F237" s="64">
        <f t="shared" si="56"/>
        <v>0</v>
      </c>
      <c r="G237" s="48"/>
      <c r="H237" s="34"/>
      <c r="I237" s="10">
        <f t="shared" si="58"/>
        <v>1500000</v>
      </c>
      <c r="J237" s="11">
        <f t="shared" si="57"/>
        <v>1</v>
      </c>
    </row>
    <row r="238" spans="1:12">
      <c r="A238" s="17"/>
      <c r="B238" s="72" t="s">
        <v>127</v>
      </c>
      <c r="C238" s="131">
        <v>1</v>
      </c>
      <c r="D238" s="72" t="s">
        <v>116</v>
      </c>
      <c r="E238" s="48">
        <v>2000000</v>
      </c>
      <c r="F238" s="64">
        <f t="shared" si="56"/>
        <v>0</v>
      </c>
      <c r="G238" s="48"/>
      <c r="H238" s="34"/>
      <c r="I238" s="10">
        <f t="shared" si="58"/>
        <v>2000000</v>
      </c>
      <c r="J238" s="11">
        <f t="shared" si="57"/>
        <v>1</v>
      </c>
    </row>
    <row r="239" spans="1:12">
      <c r="A239" s="17"/>
      <c r="B239" s="72" t="s">
        <v>82</v>
      </c>
      <c r="C239" s="131">
        <v>20</v>
      </c>
      <c r="D239" s="72" t="s">
        <v>116</v>
      </c>
      <c r="E239" s="48">
        <v>5000000</v>
      </c>
      <c r="F239" s="64">
        <f t="shared" si="56"/>
        <v>0</v>
      </c>
      <c r="G239" s="48"/>
      <c r="H239" s="34"/>
      <c r="I239" s="10">
        <f t="shared" si="58"/>
        <v>5000000</v>
      </c>
      <c r="J239" s="11">
        <f t="shared" si="57"/>
        <v>1</v>
      </c>
    </row>
    <row r="240" spans="1:12">
      <c r="A240" s="17"/>
      <c r="B240" s="72"/>
      <c r="C240" s="86"/>
      <c r="D240" s="112"/>
      <c r="E240" s="48"/>
      <c r="F240" s="71"/>
      <c r="G240" s="48"/>
      <c r="H240" s="34"/>
      <c r="I240" s="35"/>
      <c r="J240" s="34"/>
    </row>
    <row r="241" spans="1:12">
      <c r="A241" s="17"/>
      <c r="B241" s="106" t="s">
        <v>46</v>
      </c>
      <c r="C241" s="88"/>
      <c r="D241" s="83"/>
      <c r="E241" s="49"/>
      <c r="F241" s="68"/>
      <c r="G241" s="69"/>
      <c r="H241" s="19"/>
      <c r="I241" s="20"/>
      <c r="J241" s="19"/>
      <c r="L241" s="124"/>
    </row>
    <row r="242" spans="1:12">
      <c r="A242" s="17"/>
      <c r="B242" s="72" t="s">
        <v>336</v>
      </c>
      <c r="C242" s="131">
        <v>1</v>
      </c>
      <c r="D242" s="72" t="s">
        <v>120</v>
      </c>
      <c r="E242" s="47">
        <v>15000000</v>
      </c>
      <c r="F242" s="64">
        <f t="shared" ref="F242:F250" si="59">+H242</f>
        <v>0</v>
      </c>
      <c r="G242" s="47"/>
      <c r="H242" s="11"/>
      <c r="I242" s="10">
        <f>+E242-G242</f>
        <v>15000000</v>
      </c>
      <c r="J242" s="11">
        <f t="shared" ref="J242:J250" si="60">100%-H242</f>
        <v>1</v>
      </c>
      <c r="L242" s="124"/>
    </row>
    <row r="243" spans="1:12">
      <c r="A243" s="17"/>
      <c r="B243" s="139" t="s">
        <v>284</v>
      </c>
      <c r="C243" s="140">
        <v>1</v>
      </c>
      <c r="D243" s="72" t="s">
        <v>115</v>
      </c>
      <c r="E243" s="47">
        <v>7000000</v>
      </c>
      <c r="F243" s="64">
        <f t="shared" si="59"/>
        <v>0</v>
      </c>
      <c r="G243" s="47"/>
      <c r="H243" s="11"/>
      <c r="I243" s="10">
        <f>+E243-G243</f>
        <v>7000000</v>
      </c>
      <c r="J243" s="11">
        <f t="shared" si="60"/>
        <v>1</v>
      </c>
      <c r="L243" s="124"/>
    </row>
    <row r="244" spans="1:12">
      <c r="A244" s="17"/>
      <c r="B244" s="72" t="s">
        <v>285</v>
      </c>
      <c r="C244" s="131">
        <v>1</v>
      </c>
      <c r="D244" s="72" t="s">
        <v>115</v>
      </c>
      <c r="E244" s="47">
        <v>7500000</v>
      </c>
      <c r="F244" s="64">
        <f t="shared" si="59"/>
        <v>0</v>
      </c>
      <c r="G244" s="47"/>
      <c r="H244" s="11"/>
      <c r="I244" s="10">
        <f>+E244-G244</f>
        <v>7500000</v>
      </c>
      <c r="J244" s="11">
        <f t="shared" si="60"/>
        <v>1</v>
      </c>
      <c r="L244" s="125"/>
    </row>
    <row r="245" spans="1:12">
      <c r="A245" s="17"/>
      <c r="B245" s="72" t="s">
        <v>286</v>
      </c>
      <c r="C245" s="131">
        <v>1</v>
      </c>
      <c r="D245" s="72" t="s">
        <v>115</v>
      </c>
      <c r="E245" s="49">
        <v>7000000</v>
      </c>
      <c r="F245" s="64">
        <f t="shared" si="59"/>
        <v>0</v>
      </c>
      <c r="G245" s="49"/>
      <c r="H245" s="11"/>
      <c r="I245" s="10">
        <f t="shared" ref="I245:I250" si="61">+E245-G245</f>
        <v>7000000</v>
      </c>
      <c r="J245" s="11">
        <f t="shared" si="60"/>
        <v>1</v>
      </c>
      <c r="L245" s="123"/>
    </row>
    <row r="246" spans="1:12">
      <c r="A246" s="17"/>
      <c r="B246" s="72" t="s">
        <v>287</v>
      </c>
      <c r="C246" s="131">
        <v>1</v>
      </c>
      <c r="D246" s="72" t="s">
        <v>115</v>
      </c>
      <c r="E246" s="49">
        <v>8500000</v>
      </c>
      <c r="F246" s="64">
        <f t="shared" si="59"/>
        <v>0</v>
      </c>
      <c r="G246" s="49"/>
      <c r="H246" s="34"/>
      <c r="I246" s="10">
        <f t="shared" si="61"/>
        <v>8500000</v>
      </c>
      <c r="J246" s="11">
        <f t="shared" si="60"/>
        <v>1</v>
      </c>
      <c r="L246" s="123"/>
    </row>
    <row r="247" spans="1:12">
      <c r="A247" s="17"/>
      <c r="B247" s="72" t="s">
        <v>288</v>
      </c>
      <c r="C247" s="131">
        <v>1</v>
      </c>
      <c r="D247" s="72" t="s">
        <v>115</v>
      </c>
      <c r="E247" s="49">
        <v>10000000</v>
      </c>
      <c r="F247" s="64">
        <f t="shared" si="59"/>
        <v>0</v>
      </c>
      <c r="G247" s="49"/>
      <c r="H247" s="34"/>
      <c r="I247" s="10">
        <f t="shared" si="61"/>
        <v>10000000</v>
      </c>
      <c r="J247" s="11">
        <f t="shared" si="60"/>
        <v>1</v>
      </c>
      <c r="L247" s="123"/>
    </row>
    <row r="248" spans="1:12">
      <c r="A248" s="17"/>
      <c r="B248" s="72" t="s">
        <v>90</v>
      </c>
      <c r="C248" s="131">
        <v>12</v>
      </c>
      <c r="D248" s="72" t="s">
        <v>116</v>
      </c>
      <c r="E248" s="49">
        <v>4800000</v>
      </c>
      <c r="F248" s="64">
        <f t="shared" si="59"/>
        <v>0</v>
      </c>
      <c r="G248" s="49"/>
      <c r="H248" s="34"/>
      <c r="I248" s="10">
        <f t="shared" si="61"/>
        <v>4800000</v>
      </c>
      <c r="J248" s="11">
        <f t="shared" si="60"/>
        <v>1</v>
      </c>
      <c r="L248" s="123"/>
    </row>
    <row r="249" spans="1:12">
      <c r="A249" s="17"/>
      <c r="B249" s="72" t="s">
        <v>289</v>
      </c>
      <c r="C249" s="131">
        <v>1</v>
      </c>
      <c r="D249" s="72" t="s">
        <v>116</v>
      </c>
      <c r="E249" s="49">
        <v>5000000</v>
      </c>
      <c r="F249" s="64">
        <f t="shared" si="59"/>
        <v>0</v>
      </c>
      <c r="G249" s="49"/>
      <c r="H249" s="34"/>
      <c r="I249" s="10">
        <f t="shared" si="61"/>
        <v>5000000</v>
      </c>
      <c r="J249" s="11">
        <f t="shared" si="60"/>
        <v>1</v>
      </c>
      <c r="L249" s="123"/>
    </row>
    <row r="250" spans="1:12">
      <c r="A250" s="17"/>
      <c r="B250" s="72" t="s">
        <v>290</v>
      </c>
      <c r="C250" s="131">
        <v>1</v>
      </c>
      <c r="D250" s="72" t="s">
        <v>115</v>
      </c>
      <c r="E250" s="49">
        <v>5200000</v>
      </c>
      <c r="F250" s="64">
        <f t="shared" si="59"/>
        <v>0</v>
      </c>
      <c r="G250" s="49"/>
      <c r="H250" s="34"/>
      <c r="I250" s="10">
        <f t="shared" si="61"/>
        <v>5200000</v>
      </c>
      <c r="J250" s="11">
        <f t="shared" si="60"/>
        <v>1</v>
      </c>
      <c r="L250" s="123"/>
    </row>
    <row r="251" spans="1:12">
      <c r="A251" s="17"/>
      <c r="B251" s="21"/>
      <c r="C251" s="88"/>
      <c r="D251" s="83"/>
      <c r="E251" s="49"/>
      <c r="F251" s="68"/>
      <c r="G251" s="69"/>
      <c r="H251" s="19"/>
      <c r="I251" s="20"/>
      <c r="J251" s="19"/>
    </row>
    <row r="252" spans="1:12">
      <c r="A252" s="17"/>
      <c r="B252" s="104" t="s">
        <v>67</v>
      </c>
      <c r="C252" s="88"/>
      <c r="D252" s="83"/>
      <c r="E252" s="49"/>
      <c r="F252" s="68"/>
      <c r="G252" s="69"/>
      <c r="H252" s="19"/>
      <c r="I252" s="20"/>
      <c r="J252" s="19"/>
    </row>
    <row r="253" spans="1:12" ht="15.75">
      <c r="A253" s="17"/>
      <c r="B253" s="77" t="s">
        <v>291</v>
      </c>
      <c r="C253" s="110">
        <v>1</v>
      </c>
      <c r="D253" s="77" t="s">
        <v>120</v>
      </c>
      <c r="E253" s="47">
        <v>20000000</v>
      </c>
      <c r="F253" s="64">
        <f t="shared" ref="F253:F260" si="62">+H253</f>
        <v>0</v>
      </c>
      <c r="G253" s="47"/>
      <c r="H253" s="11"/>
      <c r="I253" s="10">
        <f>+E253-G253</f>
        <v>20000000</v>
      </c>
      <c r="J253" s="11">
        <f t="shared" ref="J253:J260" si="63">100%-H253</f>
        <v>1</v>
      </c>
      <c r="L253" s="124"/>
    </row>
    <row r="254" spans="1:12" ht="15.75">
      <c r="A254" s="17"/>
      <c r="B254" s="77" t="s">
        <v>292</v>
      </c>
      <c r="C254" s="110">
        <v>1</v>
      </c>
      <c r="D254" s="77" t="s">
        <v>120</v>
      </c>
      <c r="E254" s="47">
        <v>10000000</v>
      </c>
      <c r="F254" s="64">
        <f t="shared" si="62"/>
        <v>0</v>
      </c>
      <c r="G254" s="47"/>
      <c r="H254" s="11"/>
      <c r="I254" s="10">
        <f t="shared" ref="I254:I260" si="64">+E254-G254</f>
        <v>10000000</v>
      </c>
      <c r="J254" s="11">
        <f t="shared" si="63"/>
        <v>1</v>
      </c>
      <c r="L254" s="124"/>
    </row>
    <row r="255" spans="1:12" ht="15.75">
      <c r="A255" s="17"/>
      <c r="B255" s="77" t="s">
        <v>122</v>
      </c>
      <c r="C255" s="110">
        <v>50</v>
      </c>
      <c r="D255" s="77" t="s">
        <v>116</v>
      </c>
      <c r="E255" s="47">
        <v>10000000</v>
      </c>
      <c r="F255" s="64">
        <f t="shared" si="62"/>
        <v>0</v>
      </c>
      <c r="G255" s="47"/>
      <c r="H255" s="11"/>
      <c r="I255" s="10">
        <f t="shared" si="64"/>
        <v>10000000</v>
      </c>
      <c r="J255" s="11">
        <f t="shared" si="63"/>
        <v>1</v>
      </c>
      <c r="L255" s="124"/>
    </row>
    <row r="256" spans="1:12" ht="15.75">
      <c r="A256" s="17"/>
      <c r="B256" s="77" t="s">
        <v>293</v>
      </c>
      <c r="C256" s="110">
        <v>1</v>
      </c>
      <c r="D256" s="77" t="s">
        <v>115</v>
      </c>
      <c r="E256" s="47">
        <v>6500000</v>
      </c>
      <c r="F256" s="64">
        <f t="shared" si="62"/>
        <v>0</v>
      </c>
      <c r="G256" s="47"/>
      <c r="H256" s="11"/>
      <c r="I256" s="10">
        <f t="shared" si="64"/>
        <v>6500000</v>
      </c>
      <c r="J256" s="11">
        <f t="shared" si="63"/>
        <v>1</v>
      </c>
      <c r="L256" s="124"/>
    </row>
    <row r="257" spans="1:12" ht="15.75">
      <c r="A257" s="17"/>
      <c r="B257" s="77" t="s">
        <v>82</v>
      </c>
      <c r="C257" s="110">
        <v>20</v>
      </c>
      <c r="D257" s="77" t="s">
        <v>116</v>
      </c>
      <c r="E257" s="47">
        <v>5000000</v>
      </c>
      <c r="F257" s="64">
        <f t="shared" si="62"/>
        <v>0</v>
      </c>
      <c r="G257" s="47"/>
      <c r="H257" s="11"/>
      <c r="I257" s="10">
        <f t="shared" si="64"/>
        <v>5000000</v>
      </c>
      <c r="J257" s="11">
        <f t="shared" si="63"/>
        <v>1</v>
      </c>
      <c r="L257" s="124"/>
    </row>
    <row r="258" spans="1:12" ht="15.75">
      <c r="A258" s="17"/>
      <c r="B258" s="77" t="s">
        <v>278</v>
      </c>
      <c r="C258" s="110">
        <v>1</v>
      </c>
      <c r="D258" s="77" t="s">
        <v>116</v>
      </c>
      <c r="E258" s="47">
        <v>1500000</v>
      </c>
      <c r="F258" s="64">
        <f t="shared" si="62"/>
        <v>0</v>
      </c>
      <c r="G258" s="47"/>
      <c r="H258" s="11"/>
      <c r="I258" s="10">
        <f t="shared" si="64"/>
        <v>1500000</v>
      </c>
      <c r="J258" s="11">
        <f t="shared" si="63"/>
        <v>1</v>
      </c>
      <c r="L258" s="124"/>
    </row>
    <row r="259" spans="1:12" ht="15.75">
      <c r="A259" s="17"/>
      <c r="B259" s="77" t="s">
        <v>294</v>
      </c>
      <c r="C259" s="110">
        <v>1</v>
      </c>
      <c r="D259" s="77" t="s">
        <v>115</v>
      </c>
      <c r="E259" s="47">
        <v>16000000</v>
      </c>
      <c r="F259" s="64">
        <f t="shared" si="62"/>
        <v>0</v>
      </c>
      <c r="G259" s="47"/>
      <c r="H259" s="11"/>
      <c r="I259" s="10">
        <f t="shared" si="64"/>
        <v>16000000</v>
      </c>
      <c r="J259" s="11">
        <f t="shared" si="63"/>
        <v>1</v>
      </c>
      <c r="L259" s="124"/>
    </row>
    <row r="260" spans="1:12" ht="15.75">
      <c r="A260" s="17"/>
      <c r="B260" s="77" t="s">
        <v>295</v>
      </c>
      <c r="C260" s="110">
        <v>10</v>
      </c>
      <c r="D260" s="77" t="s">
        <v>116</v>
      </c>
      <c r="E260" s="47">
        <v>1000000</v>
      </c>
      <c r="F260" s="64">
        <f t="shared" si="62"/>
        <v>0</v>
      </c>
      <c r="G260" s="47"/>
      <c r="H260" s="11"/>
      <c r="I260" s="10">
        <f t="shared" si="64"/>
        <v>1000000</v>
      </c>
      <c r="J260" s="11">
        <f t="shared" si="63"/>
        <v>1</v>
      </c>
      <c r="L260" s="124"/>
    </row>
    <row r="261" spans="1:12">
      <c r="A261" s="17"/>
      <c r="B261" s="16"/>
      <c r="C261" s="87"/>
      <c r="D261" s="82"/>
      <c r="E261" s="48"/>
      <c r="F261" s="66"/>
      <c r="G261" s="67"/>
      <c r="H261" s="34"/>
      <c r="I261" s="35"/>
      <c r="J261" s="36"/>
      <c r="L261" s="123"/>
    </row>
    <row r="262" spans="1:12">
      <c r="A262" s="17"/>
      <c r="B262" s="106" t="s">
        <v>68</v>
      </c>
      <c r="C262" s="88"/>
      <c r="D262" s="83"/>
      <c r="E262" s="49"/>
      <c r="F262" s="68"/>
      <c r="G262" s="69"/>
      <c r="H262" s="19"/>
      <c r="I262" s="20"/>
      <c r="J262" s="19"/>
      <c r="L262" s="124"/>
    </row>
    <row r="263" spans="1:12">
      <c r="A263" s="17"/>
      <c r="B263" s="72" t="s">
        <v>337</v>
      </c>
      <c r="C263" s="131">
        <v>1</v>
      </c>
      <c r="D263" s="72" t="s">
        <v>120</v>
      </c>
      <c r="E263" s="47">
        <v>31000000</v>
      </c>
      <c r="F263" s="64">
        <f t="shared" ref="F263:F265" si="65">+H263</f>
        <v>0</v>
      </c>
      <c r="G263" s="47"/>
      <c r="H263" s="11"/>
      <c r="I263" s="10">
        <f>+E263-G263</f>
        <v>31000000</v>
      </c>
      <c r="J263" s="11">
        <f t="shared" ref="J263:J265" si="66">100%-H263</f>
        <v>1</v>
      </c>
      <c r="L263" s="124"/>
    </row>
    <row r="264" spans="1:12">
      <c r="A264" s="17"/>
      <c r="B264" s="72" t="s">
        <v>338</v>
      </c>
      <c r="C264" s="131">
        <v>1</v>
      </c>
      <c r="D264" s="72" t="s">
        <v>120</v>
      </c>
      <c r="E264" s="47">
        <v>37500000</v>
      </c>
      <c r="F264" s="64">
        <f t="shared" si="65"/>
        <v>0</v>
      </c>
      <c r="G264" s="47"/>
      <c r="H264" s="11"/>
      <c r="I264" s="10">
        <f>+E264-G264</f>
        <v>37500000</v>
      </c>
      <c r="J264" s="11">
        <f t="shared" si="66"/>
        <v>1</v>
      </c>
      <c r="L264" s="124"/>
    </row>
    <row r="265" spans="1:12">
      <c r="A265" s="17"/>
      <c r="B265" s="72" t="s">
        <v>86</v>
      </c>
      <c r="C265" s="131">
        <v>10</v>
      </c>
      <c r="D265" s="72" t="s">
        <v>116</v>
      </c>
      <c r="E265" s="47">
        <v>1500000</v>
      </c>
      <c r="F265" s="64">
        <f t="shared" si="65"/>
        <v>0</v>
      </c>
      <c r="G265" s="47"/>
      <c r="H265" s="11"/>
      <c r="I265" s="10">
        <f>+E265-G265</f>
        <v>1500000</v>
      </c>
      <c r="J265" s="11">
        <f t="shared" si="66"/>
        <v>1</v>
      </c>
      <c r="L265" s="124"/>
    </row>
    <row r="266" spans="1:12">
      <c r="A266" s="17"/>
      <c r="B266" s="72"/>
      <c r="C266" s="87"/>
      <c r="D266" s="82"/>
      <c r="E266" s="48"/>
      <c r="F266" s="66"/>
      <c r="G266" s="67"/>
      <c r="H266" s="34"/>
      <c r="I266" s="35"/>
      <c r="J266" s="36"/>
    </row>
    <row r="267" spans="1:12">
      <c r="A267" s="17"/>
      <c r="B267" s="107" t="s">
        <v>69</v>
      </c>
      <c r="C267" s="88"/>
      <c r="D267" s="83"/>
      <c r="E267" s="49"/>
      <c r="F267" s="68"/>
      <c r="G267" s="69"/>
      <c r="H267" s="19"/>
      <c r="I267" s="20"/>
      <c r="J267" s="19"/>
    </row>
    <row r="268" spans="1:12" ht="15.75">
      <c r="A268" s="17"/>
      <c r="B268" s="77" t="s">
        <v>296</v>
      </c>
      <c r="C268" s="110">
        <v>1</v>
      </c>
      <c r="D268" s="77" t="s">
        <v>115</v>
      </c>
      <c r="E268" s="47">
        <v>58000000</v>
      </c>
      <c r="F268" s="64">
        <f t="shared" ref="F268:F273" si="67">+H268</f>
        <v>0</v>
      </c>
      <c r="G268" s="47"/>
      <c r="H268" s="11"/>
      <c r="I268" s="10">
        <f t="shared" ref="I268:I273" si="68">+E268-G268</f>
        <v>58000000</v>
      </c>
      <c r="J268" s="11">
        <f t="shared" ref="J268:J273" si="69">100%-H268</f>
        <v>1</v>
      </c>
      <c r="L268" s="124"/>
    </row>
    <row r="269" spans="1:12" ht="15.75">
      <c r="A269" s="17"/>
      <c r="B269" s="77" t="s">
        <v>206</v>
      </c>
      <c r="C269" s="110">
        <v>1</v>
      </c>
      <c r="D269" s="77" t="s">
        <v>115</v>
      </c>
      <c r="E269" s="47">
        <v>5000000</v>
      </c>
      <c r="F269" s="64">
        <f t="shared" si="67"/>
        <v>0</v>
      </c>
      <c r="G269" s="47"/>
      <c r="H269" s="11"/>
      <c r="I269" s="10">
        <f t="shared" si="68"/>
        <v>5000000</v>
      </c>
      <c r="J269" s="11">
        <f t="shared" si="69"/>
        <v>1</v>
      </c>
      <c r="L269" s="124"/>
    </row>
    <row r="270" spans="1:12" ht="15.75">
      <c r="A270" s="17"/>
      <c r="B270" s="77" t="s">
        <v>130</v>
      </c>
      <c r="C270" s="110">
        <v>8</v>
      </c>
      <c r="D270" s="77" t="s">
        <v>116</v>
      </c>
      <c r="E270" s="47">
        <v>2000000</v>
      </c>
      <c r="F270" s="64">
        <f t="shared" si="67"/>
        <v>0</v>
      </c>
      <c r="G270" s="47"/>
      <c r="H270" s="11"/>
      <c r="I270" s="10">
        <f t="shared" si="68"/>
        <v>2000000</v>
      </c>
      <c r="J270" s="11">
        <f t="shared" si="69"/>
        <v>1</v>
      </c>
      <c r="L270" s="124"/>
    </row>
    <row r="271" spans="1:12" ht="15.75">
      <c r="A271" s="17"/>
      <c r="B271" s="77" t="s">
        <v>30</v>
      </c>
      <c r="C271" s="110">
        <v>1</v>
      </c>
      <c r="D271" s="77" t="s">
        <v>115</v>
      </c>
      <c r="E271" s="47">
        <v>1450000</v>
      </c>
      <c r="F271" s="64">
        <f t="shared" si="67"/>
        <v>0</v>
      </c>
      <c r="G271" s="47"/>
      <c r="H271" s="11"/>
      <c r="I271" s="10">
        <f t="shared" si="68"/>
        <v>1450000</v>
      </c>
      <c r="J271" s="11">
        <f t="shared" si="69"/>
        <v>1</v>
      </c>
      <c r="L271" s="124"/>
    </row>
    <row r="272" spans="1:12" ht="15.75">
      <c r="A272" s="17"/>
      <c r="B272" s="77" t="s">
        <v>297</v>
      </c>
      <c r="C272" s="110">
        <v>1</v>
      </c>
      <c r="D272" s="77" t="s">
        <v>115</v>
      </c>
      <c r="E272" s="47">
        <v>550000</v>
      </c>
      <c r="F272" s="64">
        <f t="shared" si="67"/>
        <v>0</v>
      </c>
      <c r="G272" s="47"/>
      <c r="H272" s="11"/>
      <c r="I272" s="10">
        <f t="shared" si="68"/>
        <v>550000</v>
      </c>
      <c r="J272" s="11">
        <f t="shared" si="69"/>
        <v>1</v>
      </c>
      <c r="L272" s="124"/>
    </row>
    <row r="273" spans="1:12" ht="15.75">
      <c r="A273" s="17"/>
      <c r="B273" s="77" t="s">
        <v>298</v>
      </c>
      <c r="C273" s="110">
        <v>1</v>
      </c>
      <c r="D273" s="77" t="s">
        <v>116</v>
      </c>
      <c r="E273" s="47">
        <v>3000000</v>
      </c>
      <c r="F273" s="64">
        <f t="shared" si="67"/>
        <v>0</v>
      </c>
      <c r="G273" s="47"/>
      <c r="H273" s="11"/>
      <c r="I273" s="10">
        <f t="shared" si="68"/>
        <v>3000000</v>
      </c>
      <c r="J273" s="11">
        <f t="shared" si="69"/>
        <v>1</v>
      </c>
      <c r="L273" s="124"/>
    </row>
    <row r="274" spans="1:12">
      <c r="A274" s="17"/>
      <c r="B274" s="72"/>
      <c r="C274" s="86"/>
      <c r="D274" s="112"/>
      <c r="E274" s="48"/>
      <c r="F274" s="71"/>
      <c r="G274" s="67"/>
      <c r="H274" s="34"/>
      <c r="I274" s="116"/>
      <c r="J274" s="34"/>
      <c r="L274" s="42"/>
    </row>
    <row r="275" spans="1:12">
      <c r="A275" s="17"/>
      <c r="B275" s="72"/>
      <c r="C275" s="87"/>
      <c r="D275" s="82"/>
      <c r="E275" s="48"/>
      <c r="F275" s="66"/>
      <c r="G275" s="67"/>
      <c r="H275" s="34"/>
      <c r="I275" s="35"/>
      <c r="J275" s="36"/>
    </row>
    <row r="276" spans="1:12">
      <c r="A276" s="17"/>
      <c r="B276" s="107" t="s">
        <v>70</v>
      </c>
      <c r="C276" s="88"/>
      <c r="D276" s="83"/>
      <c r="E276" s="49"/>
      <c r="F276" s="68"/>
      <c r="G276" s="69"/>
      <c r="H276" s="19"/>
      <c r="I276" s="20"/>
      <c r="J276" s="19"/>
    </row>
    <row r="277" spans="1:12" ht="16.5">
      <c r="A277" s="17"/>
      <c r="B277" s="117" t="s">
        <v>299</v>
      </c>
      <c r="C277" s="141">
        <v>1</v>
      </c>
      <c r="D277" s="143" t="s">
        <v>115</v>
      </c>
      <c r="E277" s="47">
        <v>5150000</v>
      </c>
      <c r="F277" s="64">
        <f t="shared" ref="F277:F287" si="70">+H277</f>
        <v>0</v>
      </c>
      <c r="G277" s="47"/>
      <c r="H277" s="11"/>
      <c r="I277" s="10">
        <f t="shared" ref="I277:I287" si="71">+E277-G277</f>
        <v>5150000</v>
      </c>
      <c r="J277" s="11">
        <f t="shared" ref="J277:J287" si="72">100%-H277</f>
        <v>1</v>
      </c>
      <c r="L277" s="124"/>
    </row>
    <row r="278" spans="1:12" ht="16.5">
      <c r="A278" s="17"/>
      <c r="B278" s="73" t="s">
        <v>300</v>
      </c>
      <c r="C278" s="142">
        <v>2</v>
      </c>
      <c r="D278" s="144" t="s">
        <v>307</v>
      </c>
      <c r="E278" s="47">
        <v>4000000</v>
      </c>
      <c r="F278" s="64">
        <f t="shared" si="70"/>
        <v>0</v>
      </c>
      <c r="G278" s="47"/>
      <c r="H278" s="11"/>
      <c r="I278" s="10">
        <f t="shared" si="71"/>
        <v>4000000</v>
      </c>
      <c r="J278" s="11">
        <f t="shared" si="72"/>
        <v>1</v>
      </c>
      <c r="L278" s="124"/>
    </row>
    <row r="279" spans="1:12" ht="16.5">
      <c r="A279" s="17"/>
      <c r="B279" s="73" t="s">
        <v>191</v>
      </c>
      <c r="C279" s="142">
        <v>1</v>
      </c>
      <c r="D279" s="144" t="s">
        <v>116</v>
      </c>
      <c r="E279" s="47">
        <v>7500000</v>
      </c>
      <c r="F279" s="64">
        <f t="shared" si="70"/>
        <v>0</v>
      </c>
      <c r="G279" s="47"/>
      <c r="H279" s="11"/>
      <c r="I279" s="10">
        <f t="shared" si="71"/>
        <v>7500000</v>
      </c>
      <c r="J279" s="11">
        <f t="shared" si="72"/>
        <v>1</v>
      </c>
      <c r="L279" s="124"/>
    </row>
    <row r="280" spans="1:12" ht="16.5">
      <c r="A280" s="17"/>
      <c r="B280" s="73" t="s">
        <v>301</v>
      </c>
      <c r="C280" s="142">
        <v>1</v>
      </c>
      <c r="D280" s="144" t="s">
        <v>115</v>
      </c>
      <c r="E280" s="47">
        <v>13000000</v>
      </c>
      <c r="F280" s="64">
        <f t="shared" si="70"/>
        <v>0</v>
      </c>
      <c r="G280" s="47"/>
      <c r="H280" s="11"/>
      <c r="I280" s="10">
        <f t="shared" si="71"/>
        <v>13000000</v>
      </c>
      <c r="J280" s="11">
        <f t="shared" si="72"/>
        <v>1</v>
      </c>
      <c r="L280" s="124"/>
    </row>
    <row r="281" spans="1:12" ht="16.5">
      <c r="A281" s="17"/>
      <c r="B281" s="73" t="s">
        <v>302</v>
      </c>
      <c r="C281" s="142">
        <v>100</v>
      </c>
      <c r="D281" s="144" t="s">
        <v>116</v>
      </c>
      <c r="E281" s="47">
        <v>5000000</v>
      </c>
      <c r="F281" s="64">
        <f t="shared" si="70"/>
        <v>0</v>
      </c>
      <c r="G281" s="47"/>
      <c r="H281" s="11"/>
      <c r="I281" s="10">
        <f t="shared" si="71"/>
        <v>5000000</v>
      </c>
      <c r="J281" s="11">
        <f t="shared" si="72"/>
        <v>1</v>
      </c>
      <c r="L281" s="124"/>
    </row>
    <row r="282" spans="1:12" ht="16.5">
      <c r="A282" s="17"/>
      <c r="B282" s="73" t="s">
        <v>303</v>
      </c>
      <c r="C282" s="142">
        <v>10</v>
      </c>
      <c r="D282" s="144" t="s">
        <v>308</v>
      </c>
      <c r="E282" s="47">
        <v>1300000</v>
      </c>
      <c r="F282" s="64">
        <f t="shared" si="70"/>
        <v>0</v>
      </c>
      <c r="G282" s="47"/>
      <c r="H282" s="11"/>
      <c r="I282" s="10">
        <f t="shared" si="71"/>
        <v>1300000</v>
      </c>
      <c r="J282" s="11">
        <f t="shared" si="72"/>
        <v>1</v>
      </c>
      <c r="L282" s="124"/>
    </row>
    <row r="283" spans="1:12" ht="16.5">
      <c r="A283" s="17"/>
      <c r="B283" s="73" t="s">
        <v>21</v>
      </c>
      <c r="C283" s="142">
        <v>57</v>
      </c>
      <c r="D283" s="144" t="s">
        <v>116</v>
      </c>
      <c r="E283" s="47">
        <v>8550000</v>
      </c>
      <c r="F283" s="64">
        <f t="shared" si="70"/>
        <v>0</v>
      </c>
      <c r="G283" s="47"/>
      <c r="H283" s="11"/>
      <c r="I283" s="10">
        <f t="shared" si="71"/>
        <v>8550000</v>
      </c>
      <c r="J283" s="11">
        <f t="shared" si="72"/>
        <v>1</v>
      </c>
      <c r="L283" s="124"/>
    </row>
    <row r="284" spans="1:12" ht="16.5">
      <c r="A284" s="17"/>
      <c r="B284" s="73" t="s">
        <v>304</v>
      </c>
      <c r="C284" s="142">
        <v>1</v>
      </c>
      <c r="D284" s="144" t="s">
        <v>22</v>
      </c>
      <c r="E284" s="47">
        <v>4000000</v>
      </c>
      <c r="F284" s="64">
        <f t="shared" si="70"/>
        <v>0</v>
      </c>
      <c r="G284" s="47"/>
      <c r="H284" s="11"/>
      <c r="I284" s="10">
        <f t="shared" si="71"/>
        <v>4000000</v>
      </c>
      <c r="J284" s="11">
        <f t="shared" si="72"/>
        <v>1</v>
      </c>
      <c r="L284" s="124"/>
    </row>
    <row r="285" spans="1:12" ht="16.5">
      <c r="A285" s="17"/>
      <c r="B285" s="73" t="s">
        <v>305</v>
      </c>
      <c r="C285" s="142">
        <v>100</v>
      </c>
      <c r="D285" s="144" t="s">
        <v>116</v>
      </c>
      <c r="E285" s="47">
        <v>7500000</v>
      </c>
      <c r="F285" s="64">
        <f t="shared" si="70"/>
        <v>0</v>
      </c>
      <c r="G285" s="47"/>
      <c r="H285" s="11"/>
      <c r="I285" s="10">
        <f t="shared" si="71"/>
        <v>7500000</v>
      </c>
      <c r="J285" s="11">
        <f t="shared" si="72"/>
        <v>1</v>
      </c>
      <c r="L285" s="124"/>
    </row>
    <row r="286" spans="1:12" ht="16.5">
      <c r="A286" s="17"/>
      <c r="B286" s="73" t="s">
        <v>306</v>
      </c>
      <c r="C286" s="142">
        <v>1</v>
      </c>
      <c r="D286" s="144" t="s">
        <v>115</v>
      </c>
      <c r="E286" s="48">
        <v>4000000</v>
      </c>
      <c r="F286" s="64">
        <f t="shared" si="70"/>
        <v>0</v>
      </c>
      <c r="G286" s="48"/>
      <c r="H286" s="34"/>
      <c r="I286" s="10">
        <f t="shared" si="71"/>
        <v>4000000</v>
      </c>
      <c r="J286" s="11">
        <f t="shared" si="72"/>
        <v>1</v>
      </c>
      <c r="L286" s="124"/>
    </row>
    <row r="287" spans="1:12" ht="16.5">
      <c r="A287" s="17"/>
      <c r="B287" s="73" t="s">
        <v>93</v>
      </c>
      <c r="C287" s="142">
        <v>1</v>
      </c>
      <c r="D287" s="144" t="s">
        <v>115</v>
      </c>
      <c r="E287" s="48">
        <v>10000000</v>
      </c>
      <c r="F287" s="64">
        <f t="shared" si="70"/>
        <v>0</v>
      </c>
      <c r="G287" s="48"/>
      <c r="H287" s="34"/>
      <c r="I287" s="10">
        <f t="shared" si="71"/>
        <v>10000000</v>
      </c>
      <c r="J287" s="11">
        <f t="shared" si="72"/>
        <v>1</v>
      </c>
      <c r="L287" s="124"/>
    </row>
    <row r="288" spans="1:12">
      <c r="A288" s="17"/>
      <c r="B288" s="21"/>
      <c r="C288" s="90"/>
      <c r="D288" s="114"/>
      <c r="E288" s="48"/>
      <c r="F288" s="71"/>
      <c r="G288" s="66"/>
      <c r="H288" s="34"/>
      <c r="I288" s="35"/>
      <c r="J288" s="34"/>
      <c r="L288" s="42"/>
    </row>
    <row r="289" spans="1:12">
      <c r="A289" s="17"/>
      <c r="B289" s="104" t="s">
        <v>71</v>
      </c>
      <c r="C289" s="88"/>
      <c r="D289" s="83"/>
      <c r="E289" s="49"/>
      <c r="F289" s="68"/>
      <c r="G289" s="69"/>
      <c r="H289" s="19"/>
      <c r="I289" s="20"/>
      <c r="J289" s="19"/>
    </row>
    <row r="290" spans="1:12">
      <c r="A290" s="17"/>
      <c r="B290" s="72" t="s">
        <v>309</v>
      </c>
      <c r="C290" s="131">
        <v>1</v>
      </c>
      <c r="D290" s="72" t="s">
        <v>120</v>
      </c>
      <c r="E290" s="47">
        <v>29700000</v>
      </c>
      <c r="F290" s="64">
        <f t="shared" ref="F290:F299" si="73">+H290</f>
        <v>0</v>
      </c>
      <c r="G290" s="47"/>
      <c r="H290" s="11"/>
      <c r="I290" s="10">
        <f>+E290-G290</f>
        <v>29700000</v>
      </c>
      <c r="J290" s="11">
        <f t="shared" ref="J290:J299" si="74">100%-H290</f>
        <v>1</v>
      </c>
      <c r="L290" s="124"/>
    </row>
    <row r="291" spans="1:12">
      <c r="A291" s="17"/>
      <c r="B291" s="72" t="s">
        <v>310</v>
      </c>
      <c r="C291" s="131">
        <v>1</v>
      </c>
      <c r="D291" s="72" t="s">
        <v>115</v>
      </c>
      <c r="E291" s="47">
        <v>8000000</v>
      </c>
      <c r="F291" s="64">
        <f t="shared" si="73"/>
        <v>0</v>
      </c>
      <c r="G291" s="47"/>
      <c r="H291" s="11"/>
      <c r="I291" s="10">
        <f t="shared" ref="I291:I299" si="75">+E291-G291</f>
        <v>8000000</v>
      </c>
      <c r="J291" s="11">
        <f t="shared" si="74"/>
        <v>1</v>
      </c>
      <c r="L291" s="124"/>
    </row>
    <row r="292" spans="1:12">
      <c r="A292" s="17"/>
      <c r="B292" s="72" t="s">
        <v>132</v>
      </c>
      <c r="C292" s="131">
        <v>1</v>
      </c>
      <c r="D292" s="72" t="s">
        <v>22</v>
      </c>
      <c r="E292" s="47">
        <v>7500000</v>
      </c>
      <c r="F292" s="64">
        <f t="shared" si="73"/>
        <v>0</v>
      </c>
      <c r="G292" s="47"/>
      <c r="H292" s="11"/>
      <c r="I292" s="10">
        <f t="shared" si="75"/>
        <v>7500000</v>
      </c>
      <c r="J292" s="11">
        <f t="shared" si="74"/>
        <v>1</v>
      </c>
      <c r="L292" s="124"/>
    </row>
    <row r="293" spans="1:12">
      <c r="A293" s="17"/>
      <c r="B293" s="72" t="s">
        <v>311</v>
      </c>
      <c r="C293" s="131">
        <v>1</v>
      </c>
      <c r="D293" s="72" t="s">
        <v>22</v>
      </c>
      <c r="E293" s="47">
        <v>2750000</v>
      </c>
      <c r="F293" s="64">
        <f t="shared" si="73"/>
        <v>0</v>
      </c>
      <c r="G293" s="47"/>
      <c r="H293" s="11"/>
      <c r="I293" s="10">
        <f t="shared" si="75"/>
        <v>2750000</v>
      </c>
      <c r="J293" s="11">
        <f t="shared" si="74"/>
        <v>1</v>
      </c>
      <c r="L293" s="124"/>
    </row>
    <row r="294" spans="1:12">
      <c r="A294" s="17"/>
      <c r="B294" s="72" t="s">
        <v>312</v>
      </c>
      <c r="C294" s="131">
        <v>1</v>
      </c>
      <c r="D294" s="72" t="s">
        <v>22</v>
      </c>
      <c r="E294" s="47">
        <v>5000000</v>
      </c>
      <c r="F294" s="64">
        <f t="shared" si="73"/>
        <v>0</v>
      </c>
      <c r="G294" s="47"/>
      <c r="H294" s="11"/>
      <c r="I294" s="10">
        <f t="shared" si="75"/>
        <v>5000000</v>
      </c>
      <c r="J294" s="11">
        <f t="shared" si="74"/>
        <v>1</v>
      </c>
      <c r="L294" s="124"/>
    </row>
    <row r="295" spans="1:12">
      <c r="A295" s="17"/>
      <c r="B295" s="72" t="s">
        <v>313</v>
      </c>
      <c r="C295" s="131">
        <v>15</v>
      </c>
      <c r="D295" s="72" t="s">
        <v>116</v>
      </c>
      <c r="E295" s="47">
        <v>3750000</v>
      </c>
      <c r="F295" s="64">
        <f t="shared" si="73"/>
        <v>0</v>
      </c>
      <c r="G295" s="47"/>
      <c r="H295" s="11"/>
      <c r="I295" s="10">
        <f t="shared" si="75"/>
        <v>3750000</v>
      </c>
      <c r="J295" s="11">
        <f t="shared" si="74"/>
        <v>1</v>
      </c>
      <c r="L295" s="124"/>
    </row>
    <row r="296" spans="1:12">
      <c r="A296" s="17"/>
      <c r="B296" s="72" t="s">
        <v>314</v>
      </c>
      <c r="C296" s="131">
        <v>20</v>
      </c>
      <c r="D296" s="72" t="s">
        <v>116</v>
      </c>
      <c r="E296" s="47">
        <v>2000000</v>
      </c>
      <c r="F296" s="64">
        <f t="shared" si="73"/>
        <v>0</v>
      </c>
      <c r="G296" s="47"/>
      <c r="H296" s="11"/>
      <c r="I296" s="10">
        <f t="shared" si="75"/>
        <v>2000000</v>
      </c>
      <c r="J296" s="11">
        <f t="shared" si="74"/>
        <v>1</v>
      </c>
      <c r="L296" s="124"/>
    </row>
    <row r="297" spans="1:12">
      <c r="A297" s="17"/>
      <c r="B297" s="72" t="s">
        <v>92</v>
      </c>
      <c r="C297" s="131">
        <v>2</v>
      </c>
      <c r="D297" s="72" t="s">
        <v>116</v>
      </c>
      <c r="E297" s="47">
        <v>8000000</v>
      </c>
      <c r="F297" s="64">
        <f t="shared" si="73"/>
        <v>0</v>
      </c>
      <c r="G297" s="47"/>
      <c r="H297" s="11"/>
      <c r="I297" s="10">
        <f t="shared" si="75"/>
        <v>8000000</v>
      </c>
      <c r="J297" s="11">
        <f t="shared" si="74"/>
        <v>1</v>
      </c>
      <c r="L297" s="124"/>
    </row>
    <row r="298" spans="1:12">
      <c r="A298" s="17"/>
      <c r="B298" s="72" t="s">
        <v>83</v>
      </c>
      <c r="C298" s="131">
        <v>1</v>
      </c>
      <c r="D298" s="72" t="s">
        <v>115</v>
      </c>
      <c r="E298" s="47">
        <v>300000</v>
      </c>
      <c r="F298" s="64">
        <f t="shared" si="73"/>
        <v>0</v>
      </c>
      <c r="G298" s="47"/>
      <c r="H298" s="11"/>
      <c r="I298" s="10">
        <f t="shared" si="75"/>
        <v>300000</v>
      </c>
      <c r="J298" s="11">
        <f t="shared" si="74"/>
        <v>1</v>
      </c>
      <c r="L298" s="124"/>
    </row>
    <row r="299" spans="1:12">
      <c r="A299" s="17"/>
      <c r="B299" s="72" t="s">
        <v>81</v>
      </c>
      <c r="C299" s="131">
        <v>100</v>
      </c>
      <c r="D299" s="72" t="s">
        <v>116</v>
      </c>
      <c r="E299" s="48">
        <v>3000000</v>
      </c>
      <c r="F299" s="64">
        <f t="shared" si="73"/>
        <v>0</v>
      </c>
      <c r="G299" s="48"/>
      <c r="H299" s="34"/>
      <c r="I299" s="10">
        <f t="shared" si="75"/>
        <v>3000000</v>
      </c>
      <c r="J299" s="11">
        <f t="shared" si="74"/>
        <v>1</v>
      </c>
      <c r="L299" s="42"/>
    </row>
    <row r="300" spans="1:12">
      <c r="A300" s="17"/>
      <c r="B300" s="139"/>
      <c r="C300" s="87"/>
      <c r="D300" s="82"/>
      <c r="E300" s="48"/>
      <c r="F300" s="66"/>
      <c r="G300" s="67"/>
      <c r="H300" s="34"/>
      <c r="I300" s="35"/>
      <c r="J300" s="36"/>
      <c r="L300" s="42"/>
    </row>
    <row r="301" spans="1:12">
      <c r="A301" s="17"/>
      <c r="B301" s="108" t="s">
        <v>72</v>
      </c>
      <c r="C301" s="88"/>
      <c r="D301" s="83"/>
      <c r="E301" s="49"/>
      <c r="F301" s="68"/>
      <c r="G301" s="69"/>
      <c r="H301" s="19"/>
      <c r="I301" s="20"/>
      <c r="J301" s="19"/>
    </row>
    <row r="302" spans="1:12">
      <c r="A302" s="17"/>
      <c r="B302" s="72" t="s">
        <v>315</v>
      </c>
      <c r="C302" s="131">
        <v>1</v>
      </c>
      <c r="D302" s="146" t="s">
        <v>120</v>
      </c>
      <c r="E302" s="47">
        <v>35000000</v>
      </c>
      <c r="F302" s="64">
        <f t="shared" ref="F302:F313" si="76">+H302</f>
        <v>0</v>
      </c>
      <c r="G302" s="47"/>
      <c r="H302" s="11"/>
      <c r="I302" s="10">
        <f>+E302-G302</f>
        <v>35000000</v>
      </c>
      <c r="J302" s="11">
        <f t="shared" ref="J302:J313" si="77">100%-H302</f>
        <v>1</v>
      </c>
    </row>
    <row r="303" spans="1:12">
      <c r="A303" s="17"/>
      <c r="B303" s="72" t="s">
        <v>316</v>
      </c>
      <c r="C303" s="131">
        <v>1</v>
      </c>
      <c r="D303" s="146" t="s">
        <v>120</v>
      </c>
      <c r="E303" s="47">
        <v>9000000</v>
      </c>
      <c r="F303" s="64">
        <f t="shared" si="76"/>
        <v>0</v>
      </c>
      <c r="G303" s="47"/>
      <c r="H303" s="11"/>
      <c r="I303" s="10">
        <f>+E303-G303</f>
        <v>9000000</v>
      </c>
      <c r="J303" s="11">
        <f t="shared" si="77"/>
        <v>1</v>
      </c>
    </row>
    <row r="304" spans="1:12">
      <c r="A304" s="17"/>
      <c r="B304" s="72" t="s">
        <v>317</v>
      </c>
      <c r="C304" s="131">
        <v>1</v>
      </c>
      <c r="D304" s="72" t="s">
        <v>116</v>
      </c>
      <c r="E304" s="47">
        <v>5000000</v>
      </c>
      <c r="F304" s="64">
        <f t="shared" si="76"/>
        <v>0</v>
      </c>
      <c r="G304" s="47"/>
      <c r="H304" s="11"/>
      <c r="I304" s="10">
        <f>+E304-G304</f>
        <v>5000000</v>
      </c>
      <c r="J304" s="11">
        <f t="shared" si="77"/>
        <v>1</v>
      </c>
    </row>
    <row r="305" spans="1:10">
      <c r="A305" s="17"/>
      <c r="B305" s="72" t="s">
        <v>318</v>
      </c>
      <c r="C305" s="131">
        <v>6</v>
      </c>
      <c r="D305" s="72" t="s">
        <v>116</v>
      </c>
      <c r="E305" s="47">
        <v>2700000</v>
      </c>
      <c r="F305" s="64">
        <f t="shared" si="76"/>
        <v>0</v>
      </c>
      <c r="G305" s="47"/>
      <c r="H305" s="11"/>
      <c r="I305" s="10">
        <f t="shared" ref="I305:I313" si="78">+E305-G305</f>
        <v>2700000</v>
      </c>
      <c r="J305" s="11">
        <f t="shared" si="77"/>
        <v>1</v>
      </c>
    </row>
    <row r="306" spans="1:10">
      <c r="A306" s="17"/>
      <c r="B306" s="145" t="s">
        <v>122</v>
      </c>
      <c r="C306" s="131">
        <v>30</v>
      </c>
      <c r="D306" s="146" t="s">
        <v>116</v>
      </c>
      <c r="E306" s="47">
        <v>3000000</v>
      </c>
      <c r="F306" s="64">
        <f t="shared" si="76"/>
        <v>0</v>
      </c>
      <c r="G306" s="47"/>
      <c r="H306" s="11"/>
      <c r="I306" s="10">
        <f t="shared" si="78"/>
        <v>3000000</v>
      </c>
      <c r="J306" s="11">
        <f t="shared" si="77"/>
        <v>1</v>
      </c>
    </row>
    <row r="307" spans="1:10">
      <c r="A307" s="17"/>
      <c r="B307" s="72" t="s">
        <v>319</v>
      </c>
      <c r="C307" s="131">
        <v>12</v>
      </c>
      <c r="D307" s="72" t="s">
        <v>325</v>
      </c>
      <c r="E307" s="47">
        <v>1680000</v>
      </c>
      <c r="F307" s="64">
        <f t="shared" si="76"/>
        <v>0</v>
      </c>
      <c r="G307" s="47"/>
      <c r="H307" s="11"/>
      <c r="I307" s="10">
        <f t="shared" si="78"/>
        <v>1680000</v>
      </c>
      <c r="J307" s="11">
        <f t="shared" si="77"/>
        <v>1</v>
      </c>
    </row>
    <row r="308" spans="1:10">
      <c r="A308" s="17"/>
      <c r="B308" s="72" t="s">
        <v>276</v>
      </c>
      <c r="C308" s="131">
        <v>1</v>
      </c>
      <c r="D308" s="146" t="s">
        <v>116</v>
      </c>
      <c r="E308" s="47">
        <v>3000000</v>
      </c>
      <c r="F308" s="64">
        <f t="shared" si="76"/>
        <v>0</v>
      </c>
      <c r="G308" s="47"/>
      <c r="H308" s="11"/>
      <c r="I308" s="10">
        <f t="shared" si="78"/>
        <v>3000000</v>
      </c>
      <c r="J308" s="11">
        <f t="shared" si="77"/>
        <v>1</v>
      </c>
    </row>
    <row r="309" spans="1:10">
      <c r="A309" s="17"/>
      <c r="B309" s="145" t="s">
        <v>320</v>
      </c>
      <c r="C309" s="131">
        <v>2</v>
      </c>
      <c r="D309" s="146" t="s">
        <v>116</v>
      </c>
      <c r="E309" s="47">
        <v>1520000</v>
      </c>
      <c r="F309" s="64">
        <f t="shared" si="76"/>
        <v>0</v>
      </c>
      <c r="G309" s="47"/>
      <c r="H309" s="11"/>
      <c r="I309" s="10">
        <f t="shared" si="78"/>
        <v>1520000</v>
      </c>
      <c r="J309" s="11">
        <f t="shared" si="77"/>
        <v>1</v>
      </c>
    </row>
    <row r="310" spans="1:10">
      <c r="A310" s="17"/>
      <c r="B310" s="72" t="s">
        <v>321</v>
      </c>
      <c r="C310" s="131">
        <v>10</v>
      </c>
      <c r="D310" s="146" t="s">
        <v>116</v>
      </c>
      <c r="E310" s="47">
        <v>500000</v>
      </c>
      <c r="F310" s="64">
        <f t="shared" si="76"/>
        <v>0</v>
      </c>
      <c r="G310" s="47"/>
      <c r="H310" s="11"/>
      <c r="I310" s="10">
        <f t="shared" si="78"/>
        <v>500000</v>
      </c>
      <c r="J310" s="11">
        <f t="shared" si="77"/>
        <v>1</v>
      </c>
    </row>
    <row r="311" spans="1:10">
      <c r="A311" s="17"/>
      <c r="B311" s="72" t="s">
        <v>322</v>
      </c>
      <c r="C311" s="131">
        <v>36</v>
      </c>
      <c r="D311" s="146" t="s">
        <v>116</v>
      </c>
      <c r="E311" s="47">
        <v>3600000</v>
      </c>
      <c r="F311" s="64">
        <f t="shared" si="76"/>
        <v>0</v>
      </c>
      <c r="G311" s="47"/>
      <c r="H311" s="11"/>
      <c r="I311" s="10">
        <f t="shared" si="78"/>
        <v>3600000</v>
      </c>
      <c r="J311" s="11">
        <f t="shared" si="77"/>
        <v>1</v>
      </c>
    </row>
    <row r="312" spans="1:10">
      <c r="A312" s="17"/>
      <c r="B312" s="145" t="s">
        <v>323</v>
      </c>
      <c r="C312" s="131">
        <v>1</v>
      </c>
      <c r="D312" s="146" t="s">
        <v>116</v>
      </c>
      <c r="E312" s="47">
        <v>4250000</v>
      </c>
      <c r="F312" s="64">
        <f t="shared" si="76"/>
        <v>0</v>
      </c>
      <c r="G312" s="47"/>
      <c r="H312" s="11"/>
      <c r="I312" s="10">
        <f t="shared" si="78"/>
        <v>4250000</v>
      </c>
      <c r="J312" s="11">
        <f t="shared" si="77"/>
        <v>1</v>
      </c>
    </row>
    <row r="313" spans="1:10">
      <c r="A313" s="17"/>
      <c r="B313" s="72" t="s">
        <v>324</v>
      </c>
      <c r="C313" s="131">
        <v>1</v>
      </c>
      <c r="D313" s="146" t="s">
        <v>120</v>
      </c>
      <c r="E313" s="47">
        <v>750000</v>
      </c>
      <c r="F313" s="64">
        <f t="shared" si="76"/>
        <v>0</v>
      </c>
      <c r="G313" s="47"/>
      <c r="H313" s="11"/>
      <c r="I313" s="10">
        <f t="shared" si="78"/>
        <v>750000</v>
      </c>
      <c r="J313" s="11">
        <f t="shared" si="77"/>
        <v>1</v>
      </c>
    </row>
    <row r="314" spans="1:10">
      <c r="A314" s="14"/>
      <c r="B314" s="22"/>
      <c r="C314" s="14"/>
      <c r="D314" s="85"/>
      <c r="E314" s="47"/>
      <c r="F314" s="47"/>
      <c r="G314" s="56"/>
      <c r="H314" s="13"/>
      <c r="I314" s="18"/>
      <c r="J314" s="13"/>
    </row>
    <row r="315" spans="1:10">
      <c r="A315" s="30" t="s">
        <v>75</v>
      </c>
      <c r="B315" s="2" t="s">
        <v>76</v>
      </c>
      <c r="C315" s="2"/>
      <c r="D315" s="2"/>
      <c r="E315" s="44">
        <f>SUM(E317:E675)</f>
        <v>750000000</v>
      </c>
      <c r="F315" s="63">
        <f t="shared" ref="F315" si="79">+H315</f>
        <v>0.52333333333333332</v>
      </c>
      <c r="G315" s="57">
        <f>SUM(G317:G675)</f>
        <v>392500000</v>
      </c>
      <c r="H315" s="8">
        <f>+G315/E315*100%</f>
        <v>0.52333333333333332</v>
      </c>
      <c r="I315" s="3">
        <f>SUM(I317:I675)</f>
        <v>357500000</v>
      </c>
      <c r="J315" s="4">
        <f>100%-H315</f>
        <v>0.47666666666666668</v>
      </c>
    </row>
    <row r="316" spans="1:10">
      <c r="A316" s="38"/>
      <c r="B316" s="109" t="s">
        <v>51</v>
      </c>
      <c r="C316" s="32"/>
      <c r="D316" s="32"/>
      <c r="E316" s="50"/>
      <c r="F316" s="50"/>
      <c r="G316" s="58"/>
      <c r="H316" s="40"/>
      <c r="I316" s="39"/>
      <c r="J316" s="41"/>
    </row>
    <row r="317" spans="1:10" ht="15.75">
      <c r="A317" s="14"/>
      <c r="B317" s="120" t="s">
        <v>133</v>
      </c>
      <c r="C317" s="147">
        <v>120</v>
      </c>
      <c r="D317" s="76" t="s">
        <v>35</v>
      </c>
      <c r="E317" s="47">
        <v>1200000</v>
      </c>
      <c r="F317" s="64">
        <f t="shared" ref="F317:F325" si="80">+H317</f>
        <v>1</v>
      </c>
      <c r="G317" s="47">
        <v>1200000</v>
      </c>
      <c r="H317" s="11">
        <v>1</v>
      </c>
      <c r="I317" s="10">
        <f t="shared" ref="I317" si="81">+E317-G317</f>
        <v>0</v>
      </c>
      <c r="J317" s="11">
        <f t="shared" ref="J317:J325" si="82">100%-H317</f>
        <v>0</v>
      </c>
    </row>
    <row r="318" spans="1:10" ht="15.75">
      <c r="A318" s="14"/>
      <c r="B318" s="120" t="s">
        <v>340</v>
      </c>
      <c r="C318" s="147">
        <v>100</v>
      </c>
      <c r="D318" s="76" t="s">
        <v>35</v>
      </c>
      <c r="E318" s="47">
        <v>1000000</v>
      </c>
      <c r="F318" s="64">
        <f t="shared" si="80"/>
        <v>1</v>
      </c>
      <c r="G318" s="47">
        <v>1000000</v>
      </c>
      <c r="H318" s="11">
        <v>1</v>
      </c>
      <c r="I318" s="10">
        <f>+E318-G318</f>
        <v>0</v>
      </c>
      <c r="J318" s="11">
        <f t="shared" si="82"/>
        <v>0</v>
      </c>
    </row>
    <row r="319" spans="1:10" ht="15.75">
      <c r="A319" s="14"/>
      <c r="B319" s="120" t="s">
        <v>26</v>
      </c>
      <c r="C319" s="147">
        <v>14</v>
      </c>
      <c r="D319" s="76" t="s">
        <v>126</v>
      </c>
      <c r="E319" s="47">
        <v>3500000</v>
      </c>
      <c r="F319" s="64">
        <f t="shared" si="80"/>
        <v>1</v>
      </c>
      <c r="G319" s="47">
        <v>3500000</v>
      </c>
      <c r="H319" s="11">
        <v>1</v>
      </c>
      <c r="I319" s="10">
        <f t="shared" ref="I319:I325" si="83">+E319-G319</f>
        <v>0</v>
      </c>
      <c r="J319" s="11">
        <f t="shared" si="82"/>
        <v>0</v>
      </c>
    </row>
    <row r="320" spans="1:10" ht="15.75">
      <c r="A320" s="14"/>
      <c r="B320" s="120" t="s">
        <v>341</v>
      </c>
      <c r="C320" s="147">
        <v>1</v>
      </c>
      <c r="D320" s="76" t="s">
        <v>115</v>
      </c>
      <c r="E320" s="47">
        <v>1500000</v>
      </c>
      <c r="F320" s="64">
        <f t="shared" si="80"/>
        <v>1</v>
      </c>
      <c r="G320" s="47">
        <v>1500000</v>
      </c>
      <c r="H320" s="11">
        <v>1</v>
      </c>
      <c r="I320" s="10">
        <f t="shared" si="83"/>
        <v>0</v>
      </c>
      <c r="J320" s="11">
        <f t="shared" si="82"/>
        <v>0</v>
      </c>
    </row>
    <row r="321" spans="1:10" ht="15.75">
      <c r="A321" s="14"/>
      <c r="B321" s="119" t="s">
        <v>342</v>
      </c>
      <c r="C321" s="147">
        <v>12</v>
      </c>
      <c r="D321" s="76" t="s">
        <v>135</v>
      </c>
      <c r="E321" s="47">
        <v>3000000</v>
      </c>
      <c r="F321" s="64">
        <f t="shared" si="80"/>
        <v>1</v>
      </c>
      <c r="G321" s="47">
        <v>3000000</v>
      </c>
      <c r="H321" s="11">
        <v>1</v>
      </c>
      <c r="I321" s="10">
        <f t="shared" si="83"/>
        <v>0</v>
      </c>
      <c r="J321" s="11">
        <f t="shared" si="82"/>
        <v>0</v>
      </c>
    </row>
    <row r="322" spans="1:10" ht="15.75">
      <c r="A322" s="14"/>
      <c r="B322" s="120" t="s">
        <v>28</v>
      </c>
      <c r="C322" s="147">
        <v>1</v>
      </c>
      <c r="D322" s="76" t="s">
        <v>115</v>
      </c>
      <c r="E322" s="47">
        <v>2500000</v>
      </c>
      <c r="F322" s="64">
        <f t="shared" si="80"/>
        <v>1</v>
      </c>
      <c r="G322" s="47"/>
      <c r="H322" s="11">
        <v>1</v>
      </c>
      <c r="I322" s="10">
        <f t="shared" si="83"/>
        <v>2500000</v>
      </c>
      <c r="J322" s="11">
        <f t="shared" si="82"/>
        <v>0</v>
      </c>
    </row>
    <row r="323" spans="1:10" ht="15.75">
      <c r="A323" s="14"/>
      <c r="B323" s="120" t="s">
        <v>94</v>
      </c>
      <c r="C323" s="147">
        <v>1</v>
      </c>
      <c r="D323" s="76" t="s">
        <v>115</v>
      </c>
      <c r="E323" s="47">
        <v>1000000</v>
      </c>
      <c r="F323" s="64">
        <f t="shared" si="80"/>
        <v>1</v>
      </c>
      <c r="G323" s="47">
        <v>1000000</v>
      </c>
      <c r="H323" s="11">
        <v>1</v>
      </c>
      <c r="I323" s="10">
        <f t="shared" si="83"/>
        <v>0</v>
      </c>
      <c r="J323" s="11">
        <f t="shared" si="82"/>
        <v>0</v>
      </c>
    </row>
    <row r="324" spans="1:10" ht="15.75">
      <c r="A324" s="14"/>
      <c r="B324" s="120" t="s">
        <v>95</v>
      </c>
      <c r="C324" s="147">
        <v>1</v>
      </c>
      <c r="D324" s="76" t="s">
        <v>115</v>
      </c>
      <c r="E324" s="47">
        <v>4800000</v>
      </c>
      <c r="F324" s="64">
        <f t="shared" si="80"/>
        <v>1</v>
      </c>
      <c r="G324" s="47"/>
      <c r="H324" s="11">
        <v>1</v>
      </c>
      <c r="I324" s="10">
        <f t="shared" si="83"/>
        <v>4800000</v>
      </c>
      <c r="J324" s="11">
        <f t="shared" si="82"/>
        <v>0</v>
      </c>
    </row>
    <row r="325" spans="1:10" ht="15.75">
      <c r="A325" s="14"/>
      <c r="B325" s="120" t="s">
        <v>110</v>
      </c>
      <c r="C325" s="147">
        <v>2</v>
      </c>
      <c r="D325" s="76" t="s">
        <v>126</v>
      </c>
      <c r="E325" s="47">
        <v>7000000</v>
      </c>
      <c r="F325" s="64">
        <f t="shared" si="80"/>
        <v>1</v>
      </c>
      <c r="G325" s="47"/>
      <c r="H325" s="11">
        <v>1</v>
      </c>
      <c r="I325" s="10">
        <f t="shared" si="83"/>
        <v>7000000</v>
      </c>
      <c r="J325" s="11">
        <f t="shared" si="82"/>
        <v>0</v>
      </c>
    </row>
    <row r="326" spans="1:10">
      <c r="A326" s="14"/>
      <c r="B326" s="149" t="s">
        <v>36</v>
      </c>
      <c r="C326" s="131">
        <v>10</v>
      </c>
      <c r="D326" s="72" t="s">
        <v>126</v>
      </c>
      <c r="E326" s="47">
        <v>4500000</v>
      </c>
      <c r="F326" s="64">
        <f t="shared" ref="F326" si="84">+H326</f>
        <v>1</v>
      </c>
      <c r="G326" s="47">
        <v>4500000</v>
      </c>
      <c r="H326" s="11">
        <v>1</v>
      </c>
      <c r="I326" s="10">
        <f t="shared" ref="I326" si="85">+E326-G326</f>
        <v>0</v>
      </c>
      <c r="J326" s="11">
        <f t="shared" ref="J326" si="86">100%-H326</f>
        <v>0</v>
      </c>
    </row>
    <row r="327" spans="1:10">
      <c r="A327" s="14"/>
      <c r="B327" s="16"/>
      <c r="C327" s="89"/>
      <c r="D327" s="79"/>
      <c r="E327" s="47"/>
      <c r="F327" s="64"/>
      <c r="G327" s="70"/>
      <c r="H327" s="11"/>
      <c r="I327" s="10"/>
      <c r="J327" s="11"/>
    </row>
    <row r="328" spans="1:10">
      <c r="A328" s="14"/>
      <c r="B328" s="105" t="s">
        <v>52</v>
      </c>
      <c r="C328" s="9"/>
      <c r="D328" s="91"/>
      <c r="E328" s="47"/>
      <c r="F328" s="65"/>
      <c r="G328" s="70"/>
      <c r="H328" s="23"/>
      <c r="I328" s="18"/>
      <c r="J328" s="11"/>
    </row>
    <row r="329" spans="1:10">
      <c r="A329" s="14"/>
      <c r="B329" s="150" t="s">
        <v>346</v>
      </c>
      <c r="C329" s="152">
        <v>100</v>
      </c>
      <c r="D329" s="150" t="s">
        <v>35</v>
      </c>
      <c r="E329" s="47">
        <v>1000000</v>
      </c>
      <c r="F329" s="64">
        <f t="shared" ref="F329:F339" si="87">+H329</f>
        <v>1</v>
      </c>
      <c r="G329" s="47">
        <v>1000000</v>
      </c>
      <c r="H329" s="11">
        <v>1</v>
      </c>
      <c r="I329" s="10">
        <f t="shared" ref="I329:I342" si="88">+E329-G329</f>
        <v>0</v>
      </c>
      <c r="J329" s="11">
        <f t="shared" ref="J329:J339" si="89">100%-H329</f>
        <v>0</v>
      </c>
    </row>
    <row r="330" spans="1:10">
      <c r="A330" s="14"/>
      <c r="B330" s="150" t="s">
        <v>347</v>
      </c>
      <c r="C330" s="152">
        <v>150</v>
      </c>
      <c r="D330" s="150" t="s">
        <v>35</v>
      </c>
      <c r="E330" s="47">
        <v>1500000</v>
      </c>
      <c r="F330" s="64">
        <f t="shared" si="87"/>
        <v>1</v>
      </c>
      <c r="G330" s="47">
        <v>1500000</v>
      </c>
      <c r="H330" s="11">
        <v>1</v>
      </c>
      <c r="I330" s="10">
        <f t="shared" si="88"/>
        <v>0</v>
      </c>
      <c r="J330" s="11">
        <f t="shared" si="89"/>
        <v>0</v>
      </c>
    </row>
    <row r="331" spans="1:10">
      <c r="A331" s="14"/>
      <c r="B331" s="150" t="s">
        <v>26</v>
      </c>
      <c r="C331" s="152">
        <v>10</v>
      </c>
      <c r="D331" s="150" t="s">
        <v>126</v>
      </c>
      <c r="E331" s="47">
        <v>2500000</v>
      </c>
      <c r="F331" s="64">
        <f t="shared" si="87"/>
        <v>1</v>
      </c>
      <c r="G331" s="47">
        <v>2500000</v>
      </c>
      <c r="H331" s="11">
        <v>1</v>
      </c>
      <c r="I331" s="10">
        <f t="shared" si="88"/>
        <v>0</v>
      </c>
      <c r="J331" s="11">
        <f t="shared" si="89"/>
        <v>0</v>
      </c>
    </row>
    <row r="332" spans="1:10">
      <c r="A332" s="14"/>
      <c r="B332" s="150" t="s">
        <v>96</v>
      </c>
      <c r="C332" s="152">
        <v>12</v>
      </c>
      <c r="D332" s="150" t="s">
        <v>135</v>
      </c>
      <c r="E332" s="47">
        <v>3000000</v>
      </c>
      <c r="F332" s="64">
        <f t="shared" si="87"/>
        <v>1</v>
      </c>
      <c r="G332" s="47">
        <v>3000000</v>
      </c>
      <c r="H332" s="11">
        <v>1</v>
      </c>
      <c r="I332" s="10">
        <f t="shared" si="88"/>
        <v>0</v>
      </c>
      <c r="J332" s="11">
        <f t="shared" si="89"/>
        <v>0</v>
      </c>
    </row>
    <row r="333" spans="1:10">
      <c r="A333" s="14"/>
      <c r="B333" s="150" t="s">
        <v>341</v>
      </c>
      <c r="C333" s="152">
        <v>1</v>
      </c>
      <c r="D333" s="150" t="s">
        <v>115</v>
      </c>
      <c r="E333" s="47">
        <v>1500000</v>
      </c>
      <c r="F333" s="64">
        <f t="shared" si="87"/>
        <v>1</v>
      </c>
      <c r="G333" s="47">
        <v>1500000</v>
      </c>
      <c r="H333" s="11">
        <v>1</v>
      </c>
      <c r="I333" s="10">
        <f t="shared" si="88"/>
        <v>0</v>
      </c>
      <c r="J333" s="11">
        <f t="shared" si="89"/>
        <v>0</v>
      </c>
    </row>
    <row r="334" spans="1:10">
      <c r="A334" s="14"/>
      <c r="B334" s="150" t="s">
        <v>30</v>
      </c>
      <c r="C334" s="152">
        <v>1</v>
      </c>
      <c r="D334" s="150" t="s">
        <v>115</v>
      </c>
      <c r="E334" s="47">
        <v>150000</v>
      </c>
      <c r="F334" s="64">
        <f t="shared" si="87"/>
        <v>1</v>
      </c>
      <c r="G334" s="47">
        <v>150000</v>
      </c>
      <c r="H334" s="11">
        <v>1</v>
      </c>
      <c r="I334" s="10">
        <f t="shared" si="88"/>
        <v>0</v>
      </c>
      <c r="J334" s="11">
        <f t="shared" si="89"/>
        <v>0</v>
      </c>
    </row>
    <row r="335" spans="1:10">
      <c r="A335" s="14"/>
      <c r="B335" s="150" t="s">
        <v>28</v>
      </c>
      <c r="C335" s="152">
        <v>1</v>
      </c>
      <c r="D335" s="150" t="s">
        <v>115</v>
      </c>
      <c r="E335" s="47">
        <v>2500000</v>
      </c>
      <c r="F335" s="64">
        <f t="shared" si="87"/>
        <v>1</v>
      </c>
      <c r="G335" s="47"/>
      <c r="H335" s="11">
        <v>1</v>
      </c>
      <c r="I335" s="10">
        <f t="shared" si="88"/>
        <v>2500000</v>
      </c>
      <c r="J335" s="11">
        <f t="shared" si="89"/>
        <v>0</v>
      </c>
    </row>
    <row r="336" spans="1:10">
      <c r="A336" s="14"/>
      <c r="B336" s="150" t="s">
        <v>83</v>
      </c>
      <c r="C336" s="152">
        <v>1</v>
      </c>
      <c r="D336" s="150" t="s">
        <v>115</v>
      </c>
      <c r="E336" s="47">
        <v>500000</v>
      </c>
      <c r="F336" s="64">
        <f t="shared" si="87"/>
        <v>1</v>
      </c>
      <c r="G336" s="47">
        <v>500000</v>
      </c>
      <c r="H336" s="11">
        <v>1</v>
      </c>
      <c r="I336" s="10">
        <f t="shared" si="88"/>
        <v>0</v>
      </c>
      <c r="J336" s="11">
        <f t="shared" si="89"/>
        <v>0</v>
      </c>
    </row>
    <row r="337" spans="1:10">
      <c r="A337" s="14"/>
      <c r="B337" s="150" t="s">
        <v>343</v>
      </c>
      <c r="C337" s="152">
        <v>1</v>
      </c>
      <c r="D337" s="150" t="s">
        <v>115</v>
      </c>
      <c r="E337" s="47">
        <v>750000</v>
      </c>
      <c r="F337" s="64">
        <f t="shared" si="87"/>
        <v>1</v>
      </c>
      <c r="G337" s="47">
        <v>750000</v>
      </c>
      <c r="H337" s="11">
        <v>1</v>
      </c>
      <c r="I337" s="10">
        <f t="shared" si="88"/>
        <v>0</v>
      </c>
      <c r="J337" s="11">
        <f t="shared" si="89"/>
        <v>0</v>
      </c>
    </row>
    <row r="338" spans="1:10">
      <c r="A338" s="14"/>
      <c r="B338" s="150" t="s">
        <v>344</v>
      </c>
      <c r="C338" s="152">
        <v>1</v>
      </c>
      <c r="D338" s="150" t="s">
        <v>115</v>
      </c>
      <c r="E338" s="47">
        <v>2000000</v>
      </c>
      <c r="F338" s="64">
        <f t="shared" si="87"/>
        <v>1</v>
      </c>
      <c r="G338" s="47">
        <v>2000000</v>
      </c>
      <c r="H338" s="11">
        <v>1</v>
      </c>
      <c r="I338" s="10">
        <f t="shared" si="88"/>
        <v>0</v>
      </c>
      <c r="J338" s="11">
        <f t="shared" si="89"/>
        <v>0</v>
      </c>
    </row>
    <row r="339" spans="1:10">
      <c r="A339" s="14"/>
      <c r="B339" s="150" t="s">
        <v>345</v>
      </c>
      <c r="C339" s="152">
        <v>1</v>
      </c>
      <c r="D339" s="150" t="s">
        <v>120</v>
      </c>
      <c r="E339" s="47">
        <v>1000000</v>
      </c>
      <c r="F339" s="64">
        <f t="shared" si="87"/>
        <v>1</v>
      </c>
      <c r="G339" s="47">
        <v>1000000</v>
      </c>
      <c r="H339" s="11">
        <v>1</v>
      </c>
      <c r="I339" s="10">
        <f t="shared" si="88"/>
        <v>0</v>
      </c>
      <c r="J339" s="11">
        <f t="shared" si="89"/>
        <v>0</v>
      </c>
    </row>
    <row r="340" spans="1:10">
      <c r="A340" s="14"/>
      <c r="B340" s="150" t="s">
        <v>32</v>
      </c>
      <c r="C340" s="152">
        <v>1</v>
      </c>
      <c r="D340" s="150" t="s">
        <v>120</v>
      </c>
      <c r="E340" s="47">
        <v>4800000</v>
      </c>
      <c r="F340" s="64">
        <f t="shared" ref="F340:F342" si="90">+H340</f>
        <v>1</v>
      </c>
      <c r="G340" s="47"/>
      <c r="H340" s="11">
        <v>1</v>
      </c>
      <c r="I340" s="10">
        <f t="shared" si="88"/>
        <v>4800000</v>
      </c>
      <c r="J340" s="11">
        <f t="shared" ref="J340:J342" si="91">100%-H340</f>
        <v>0</v>
      </c>
    </row>
    <row r="341" spans="1:10">
      <c r="A341" s="14"/>
      <c r="B341" s="151" t="s">
        <v>31</v>
      </c>
      <c r="C341" s="154">
        <v>4</v>
      </c>
      <c r="D341" s="151" t="s">
        <v>134</v>
      </c>
      <c r="E341" s="47">
        <v>1800000</v>
      </c>
      <c r="F341" s="64">
        <f t="shared" si="90"/>
        <v>1</v>
      </c>
      <c r="G341" s="47">
        <v>1800000</v>
      </c>
      <c r="H341" s="11">
        <v>1</v>
      </c>
      <c r="I341" s="10">
        <f t="shared" si="88"/>
        <v>0</v>
      </c>
      <c r="J341" s="11">
        <f t="shared" si="91"/>
        <v>0</v>
      </c>
    </row>
    <row r="342" spans="1:10">
      <c r="A342" s="14"/>
      <c r="B342" s="150" t="s">
        <v>110</v>
      </c>
      <c r="C342" s="152">
        <v>2</v>
      </c>
      <c r="D342" s="150" t="s">
        <v>126</v>
      </c>
      <c r="E342" s="47">
        <v>7000000</v>
      </c>
      <c r="F342" s="64">
        <f t="shared" si="90"/>
        <v>1</v>
      </c>
      <c r="G342" s="47"/>
      <c r="H342" s="11">
        <v>1</v>
      </c>
      <c r="I342" s="10">
        <f t="shared" si="88"/>
        <v>7000000</v>
      </c>
      <c r="J342" s="11">
        <f t="shared" si="91"/>
        <v>0</v>
      </c>
    </row>
    <row r="343" spans="1:10" ht="15.75">
      <c r="A343" s="14"/>
      <c r="B343" s="76"/>
      <c r="C343" s="9"/>
      <c r="D343" s="91"/>
      <c r="E343" s="47"/>
      <c r="F343" s="65"/>
      <c r="G343" s="70"/>
      <c r="H343" s="11"/>
      <c r="I343" s="18"/>
      <c r="J343" s="11"/>
    </row>
    <row r="344" spans="1:10">
      <c r="A344" s="14"/>
      <c r="B344" s="105" t="s">
        <v>53</v>
      </c>
      <c r="C344" s="9"/>
      <c r="D344" s="91"/>
      <c r="E344" s="47"/>
      <c r="F344" s="65"/>
      <c r="G344" s="70"/>
      <c r="H344" s="23"/>
      <c r="I344" s="18"/>
      <c r="J344" s="11"/>
    </row>
    <row r="345" spans="1:10">
      <c r="A345" s="14"/>
      <c r="B345" s="120" t="s">
        <v>346</v>
      </c>
      <c r="C345" s="132">
        <v>100</v>
      </c>
      <c r="D345" s="120" t="s">
        <v>35</v>
      </c>
      <c r="E345" s="47">
        <v>1350000</v>
      </c>
      <c r="F345" s="64">
        <f t="shared" ref="F345:F354" si="92">+H345</f>
        <v>1</v>
      </c>
      <c r="G345" s="47">
        <v>1350000</v>
      </c>
      <c r="H345" s="11">
        <v>1</v>
      </c>
      <c r="I345" s="10">
        <f t="shared" ref="I345:I354" si="93">+E345-G345</f>
        <v>0</v>
      </c>
      <c r="J345" s="11">
        <f t="shared" ref="J345:J354" si="94">100%-H345</f>
        <v>0</v>
      </c>
    </row>
    <row r="346" spans="1:10">
      <c r="A346" s="14"/>
      <c r="B346" s="72" t="s">
        <v>340</v>
      </c>
      <c r="C346" s="132">
        <v>100</v>
      </c>
      <c r="D346" s="120" t="s">
        <v>35</v>
      </c>
      <c r="E346" s="47">
        <v>2000000</v>
      </c>
      <c r="F346" s="64">
        <f t="shared" si="92"/>
        <v>1</v>
      </c>
      <c r="G346" s="47">
        <v>2000000</v>
      </c>
      <c r="H346" s="11">
        <v>1</v>
      </c>
      <c r="I346" s="10">
        <f t="shared" si="93"/>
        <v>0</v>
      </c>
      <c r="J346" s="11">
        <f t="shared" si="94"/>
        <v>0</v>
      </c>
    </row>
    <row r="347" spans="1:10" ht="15.75">
      <c r="A347" s="14"/>
      <c r="B347" s="77" t="s">
        <v>341</v>
      </c>
      <c r="C347" s="132">
        <v>1</v>
      </c>
      <c r="D347" s="120" t="s">
        <v>115</v>
      </c>
      <c r="E347" s="47">
        <v>1500000</v>
      </c>
      <c r="F347" s="64">
        <f t="shared" si="92"/>
        <v>1</v>
      </c>
      <c r="G347" s="47">
        <v>1500000</v>
      </c>
      <c r="H347" s="11">
        <v>1</v>
      </c>
      <c r="I347" s="10">
        <f t="shared" si="93"/>
        <v>0</v>
      </c>
      <c r="J347" s="11">
        <f t="shared" si="94"/>
        <v>0</v>
      </c>
    </row>
    <row r="348" spans="1:10" ht="15.75">
      <c r="A348" s="14"/>
      <c r="B348" s="77" t="s">
        <v>26</v>
      </c>
      <c r="C348" s="132">
        <v>10</v>
      </c>
      <c r="D348" s="120" t="s">
        <v>134</v>
      </c>
      <c r="E348" s="47">
        <v>2500000</v>
      </c>
      <c r="F348" s="64">
        <f t="shared" si="92"/>
        <v>1</v>
      </c>
      <c r="G348" s="47">
        <v>2500000</v>
      </c>
      <c r="H348" s="11">
        <v>1</v>
      </c>
      <c r="I348" s="10">
        <f t="shared" si="93"/>
        <v>0</v>
      </c>
      <c r="J348" s="11">
        <f t="shared" si="94"/>
        <v>0</v>
      </c>
    </row>
    <row r="349" spans="1:10" ht="15.75">
      <c r="A349" s="14"/>
      <c r="B349" s="77" t="s">
        <v>28</v>
      </c>
      <c r="C349" s="132">
        <v>1</v>
      </c>
      <c r="D349" s="120" t="s">
        <v>120</v>
      </c>
      <c r="E349" s="47">
        <v>2500000</v>
      </c>
      <c r="F349" s="64">
        <f t="shared" si="92"/>
        <v>1</v>
      </c>
      <c r="G349" s="47"/>
      <c r="H349" s="11">
        <v>1</v>
      </c>
      <c r="I349" s="10">
        <f t="shared" si="93"/>
        <v>2500000</v>
      </c>
      <c r="J349" s="11">
        <f t="shared" si="94"/>
        <v>0</v>
      </c>
    </row>
    <row r="350" spans="1:10" ht="15.75">
      <c r="A350" s="14"/>
      <c r="B350" s="77" t="s">
        <v>29</v>
      </c>
      <c r="C350" s="132">
        <v>1</v>
      </c>
      <c r="D350" s="120" t="s">
        <v>120</v>
      </c>
      <c r="E350" s="47">
        <v>750000</v>
      </c>
      <c r="F350" s="64">
        <f t="shared" si="92"/>
        <v>1</v>
      </c>
      <c r="G350" s="47">
        <v>750000</v>
      </c>
      <c r="H350" s="11">
        <v>1</v>
      </c>
      <c r="I350" s="10">
        <f t="shared" si="93"/>
        <v>0</v>
      </c>
      <c r="J350" s="11">
        <f t="shared" si="94"/>
        <v>0</v>
      </c>
    </row>
    <row r="351" spans="1:10" ht="15.75">
      <c r="A351" s="14"/>
      <c r="B351" s="118" t="s">
        <v>96</v>
      </c>
      <c r="C351" s="155">
        <v>12</v>
      </c>
      <c r="D351" s="149" t="s">
        <v>135</v>
      </c>
      <c r="E351" s="47">
        <v>3000000</v>
      </c>
      <c r="F351" s="64">
        <f t="shared" si="92"/>
        <v>1</v>
      </c>
      <c r="G351" s="47">
        <v>3000000</v>
      </c>
      <c r="H351" s="11">
        <v>1</v>
      </c>
      <c r="I351" s="10">
        <f t="shared" si="93"/>
        <v>0</v>
      </c>
      <c r="J351" s="11">
        <f t="shared" si="94"/>
        <v>0</v>
      </c>
    </row>
    <row r="352" spans="1:10" ht="15.75">
      <c r="A352" s="14"/>
      <c r="B352" s="77" t="s">
        <v>94</v>
      </c>
      <c r="C352" s="132">
        <v>1</v>
      </c>
      <c r="D352" s="120" t="s">
        <v>120</v>
      </c>
      <c r="E352" s="47">
        <v>1000000</v>
      </c>
      <c r="F352" s="64">
        <f t="shared" si="92"/>
        <v>1</v>
      </c>
      <c r="G352" s="47">
        <v>1000000</v>
      </c>
      <c r="H352" s="11">
        <v>1</v>
      </c>
      <c r="I352" s="10">
        <f t="shared" si="93"/>
        <v>0</v>
      </c>
      <c r="J352" s="11">
        <f t="shared" si="94"/>
        <v>0</v>
      </c>
    </row>
    <row r="353" spans="1:10" ht="15.75">
      <c r="A353" s="14"/>
      <c r="B353" s="77" t="s">
        <v>32</v>
      </c>
      <c r="C353" s="132">
        <v>1</v>
      </c>
      <c r="D353" s="120" t="s">
        <v>120</v>
      </c>
      <c r="E353" s="47">
        <v>4800000</v>
      </c>
      <c r="F353" s="64">
        <f t="shared" si="92"/>
        <v>1</v>
      </c>
      <c r="G353" s="47"/>
      <c r="H353" s="11">
        <v>1</v>
      </c>
      <c r="I353" s="10">
        <f t="shared" si="93"/>
        <v>4800000</v>
      </c>
      <c r="J353" s="11">
        <f t="shared" si="94"/>
        <v>0</v>
      </c>
    </row>
    <row r="354" spans="1:10" ht="15.75">
      <c r="A354" s="14"/>
      <c r="B354" s="118" t="s">
        <v>37</v>
      </c>
      <c r="C354" s="155">
        <v>8</v>
      </c>
      <c r="D354" s="149" t="s">
        <v>134</v>
      </c>
      <c r="E354" s="47">
        <v>3600000</v>
      </c>
      <c r="F354" s="64">
        <f t="shared" si="92"/>
        <v>1</v>
      </c>
      <c r="G354" s="47">
        <v>3600000</v>
      </c>
      <c r="H354" s="11">
        <v>1</v>
      </c>
      <c r="I354" s="10">
        <f t="shared" si="93"/>
        <v>0</v>
      </c>
      <c r="J354" s="11">
        <f t="shared" si="94"/>
        <v>0</v>
      </c>
    </row>
    <row r="355" spans="1:10" ht="15.75">
      <c r="A355" s="14"/>
      <c r="B355" s="77" t="s">
        <v>110</v>
      </c>
      <c r="C355" s="132">
        <v>2</v>
      </c>
      <c r="D355" s="120" t="s">
        <v>134</v>
      </c>
      <c r="E355" s="47">
        <v>7000000</v>
      </c>
      <c r="F355" s="64">
        <f t="shared" ref="F355" si="95">+H355</f>
        <v>1</v>
      </c>
      <c r="G355" s="47"/>
      <c r="H355" s="11">
        <v>1</v>
      </c>
      <c r="I355" s="10">
        <f t="shared" ref="I355" si="96">+E355-G355</f>
        <v>7000000</v>
      </c>
      <c r="J355" s="11">
        <f t="shared" ref="J355" si="97">100%-H355</f>
        <v>0</v>
      </c>
    </row>
    <row r="356" spans="1:10">
      <c r="A356" s="14"/>
      <c r="B356" s="16"/>
      <c r="C356" s="9"/>
      <c r="D356" s="91"/>
      <c r="E356" s="47"/>
      <c r="F356" s="65"/>
      <c r="G356" s="70"/>
      <c r="H356" s="11"/>
      <c r="I356" s="18"/>
      <c r="J356" s="11"/>
    </row>
    <row r="357" spans="1:10">
      <c r="A357" s="14"/>
      <c r="B357" s="105" t="s">
        <v>54</v>
      </c>
      <c r="C357" s="9"/>
      <c r="D357" s="91"/>
      <c r="E357" s="47"/>
      <c r="F357" s="65"/>
      <c r="G357" s="70"/>
      <c r="H357" s="23"/>
      <c r="I357" s="18"/>
      <c r="J357" s="11"/>
    </row>
    <row r="358" spans="1:10">
      <c r="A358" s="14"/>
      <c r="B358" s="151" t="s">
        <v>26</v>
      </c>
      <c r="C358" s="131">
        <v>14</v>
      </c>
      <c r="D358" s="72" t="s">
        <v>134</v>
      </c>
      <c r="E358" s="47">
        <v>3500000</v>
      </c>
      <c r="F358" s="64">
        <f t="shared" ref="F358:F370" si="98">+H358</f>
        <v>1</v>
      </c>
      <c r="G358" s="47">
        <v>3500000</v>
      </c>
      <c r="H358" s="11">
        <v>1</v>
      </c>
      <c r="I358" s="10">
        <f t="shared" ref="I358:I365" si="99">+E358-G358</f>
        <v>0</v>
      </c>
      <c r="J358" s="11">
        <f t="shared" ref="J358:J370" si="100">100%-H358</f>
        <v>0</v>
      </c>
    </row>
    <row r="359" spans="1:10">
      <c r="A359" s="14"/>
      <c r="B359" s="150" t="s">
        <v>348</v>
      </c>
      <c r="C359" s="131">
        <v>150</v>
      </c>
      <c r="D359" s="72" t="s">
        <v>35</v>
      </c>
      <c r="E359" s="47">
        <v>1500000</v>
      </c>
      <c r="F359" s="64">
        <f t="shared" si="98"/>
        <v>1</v>
      </c>
      <c r="G359" s="47">
        <v>1500000</v>
      </c>
      <c r="H359" s="11">
        <v>1</v>
      </c>
      <c r="I359" s="10">
        <f t="shared" si="99"/>
        <v>0</v>
      </c>
      <c r="J359" s="11">
        <f t="shared" si="100"/>
        <v>0</v>
      </c>
    </row>
    <row r="360" spans="1:10">
      <c r="A360" s="14"/>
      <c r="B360" s="150" t="s">
        <v>148</v>
      </c>
      <c r="C360" s="131">
        <v>150</v>
      </c>
      <c r="D360" s="72" t="s">
        <v>35</v>
      </c>
      <c r="E360" s="47">
        <v>1500000</v>
      </c>
      <c r="F360" s="64">
        <f t="shared" si="98"/>
        <v>1</v>
      </c>
      <c r="G360" s="47">
        <v>1500000</v>
      </c>
      <c r="H360" s="11">
        <v>1</v>
      </c>
      <c r="I360" s="10">
        <f t="shared" si="99"/>
        <v>0</v>
      </c>
      <c r="J360" s="11">
        <f t="shared" si="100"/>
        <v>0</v>
      </c>
    </row>
    <row r="361" spans="1:10">
      <c r="A361" s="14"/>
      <c r="B361" s="150" t="s">
        <v>341</v>
      </c>
      <c r="C361" s="131">
        <v>1</v>
      </c>
      <c r="D361" s="72" t="s">
        <v>115</v>
      </c>
      <c r="E361" s="47">
        <v>1500000</v>
      </c>
      <c r="F361" s="64">
        <f t="shared" si="98"/>
        <v>1</v>
      </c>
      <c r="G361" s="47">
        <v>1500000</v>
      </c>
      <c r="H361" s="11">
        <v>1</v>
      </c>
      <c r="I361" s="10">
        <f t="shared" si="99"/>
        <v>0</v>
      </c>
      <c r="J361" s="11">
        <f t="shared" si="100"/>
        <v>0</v>
      </c>
    </row>
    <row r="362" spans="1:10">
      <c r="A362" s="14"/>
      <c r="B362" s="151" t="s">
        <v>28</v>
      </c>
      <c r="C362" s="131">
        <v>1</v>
      </c>
      <c r="D362" s="72" t="s">
        <v>115</v>
      </c>
      <c r="E362" s="47">
        <v>2500000</v>
      </c>
      <c r="F362" s="64">
        <f t="shared" si="98"/>
        <v>1</v>
      </c>
      <c r="G362" s="47"/>
      <c r="H362" s="11">
        <v>1</v>
      </c>
      <c r="I362" s="10">
        <f t="shared" si="99"/>
        <v>2500000</v>
      </c>
      <c r="J362" s="11">
        <f t="shared" si="100"/>
        <v>0</v>
      </c>
    </row>
    <row r="363" spans="1:10">
      <c r="A363" s="14"/>
      <c r="B363" s="151" t="s">
        <v>29</v>
      </c>
      <c r="C363" s="131">
        <v>1</v>
      </c>
      <c r="D363" s="72" t="s">
        <v>115</v>
      </c>
      <c r="E363" s="47">
        <v>750000</v>
      </c>
      <c r="F363" s="64">
        <f t="shared" si="98"/>
        <v>1</v>
      </c>
      <c r="G363" s="47">
        <v>750000</v>
      </c>
      <c r="H363" s="11">
        <v>1</v>
      </c>
      <c r="I363" s="10">
        <f t="shared" si="99"/>
        <v>0</v>
      </c>
      <c r="J363" s="11">
        <f t="shared" si="100"/>
        <v>0</v>
      </c>
    </row>
    <row r="364" spans="1:10">
      <c r="A364" s="14"/>
      <c r="B364" s="150" t="s">
        <v>83</v>
      </c>
      <c r="C364" s="131">
        <v>1</v>
      </c>
      <c r="D364" s="72" t="s">
        <v>120</v>
      </c>
      <c r="E364" s="47">
        <v>500000</v>
      </c>
      <c r="F364" s="64">
        <f t="shared" si="98"/>
        <v>1</v>
      </c>
      <c r="G364" s="47">
        <v>500000</v>
      </c>
      <c r="H364" s="11">
        <v>1</v>
      </c>
      <c r="I364" s="10">
        <f t="shared" si="99"/>
        <v>0</v>
      </c>
      <c r="J364" s="11">
        <f t="shared" si="100"/>
        <v>0</v>
      </c>
    </row>
    <row r="365" spans="1:10">
      <c r="A365" s="14"/>
      <c r="B365" s="151" t="s">
        <v>23</v>
      </c>
      <c r="C365" s="156">
        <v>12</v>
      </c>
      <c r="D365" s="119" t="s">
        <v>135</v>
      </c>
      <c r="E365" s="47">
        <v>3000000</v>
      </c>
      <c r="F365" s="64">
        <f t="shared" si="98"/>
        <v>1</v>
      </c>
      <c r="G365" s="47">
        <v>3000000</v>
      </c>
      <c r="H365" s="11">
        <v>1</v>
      </c>
      <c r="I365" s="10">
        <f t="shared" si="99"/>
        <v>0</v>
      </c>
      <c r="J365" s="11">
        <f t="shared" si="100"/>
        <v>0</v>
      </c>
    </row>
    <row r="366" spans="1:10">
      <c r="A366" s="14"/>
      <c r="B366" s="150" t="s">
        <v>50</v>
      </c>
      <c r="C366" s="131">
        <v>1</v>
      </c>
      <c r="D366" s="72" t="s">
        <v>120</v>
      </c>
      <c r="E366" s="47">
        <v>196400</v>
      </c>
      <c r="F366" s="64">
        <f t="shared" si="98"/>
        <v>1</v>
      </c>
      <c r="G366" s="47">
        <v>196400</v>
      </c>
      <c r="H366" s="11">
        <v>1</v>
      </c>
      <c r="I366" s="18">
        <f>SUM(E366-G366)</f>
        <v>0</v>
      </c>
      <c r="J366" s="11">
        <f t="shared" si="100"/>
        <v>0</v>
      </c>
    </row>
    <row r="367" spans="1:10">
      <c r="A367" s="14"/>
      <c r="B367" s="150" t="s">
        <v>97</v>
      </c>
      <c r="C367" s="131">
        <v>1</v>
      </c>
      <c r="D367" s="72" t="s">
        <v>126</v>
      </c>
      <c r="E367" s="47">
        <v>453600</v>
      </c>
      <c r="F367" s="64">
        <f t="shared" si="98"/>
        <v>1</v>
      </c>
      <c r="G367" s="47">
        <v>453600</v>
      </c>
      <c r="H367" s="11">
        <v>1</v>
      </c>
      <c r="I367" s="18">
        <f>SUM(E367-G367)</f>
        <v>0</v>
      </c>
      <c r="J367" s="11">
        <f t="shared" si="100"/>
        <v>0</v>
      </c>
    </row>
    <row r="368" spans="1:10">
      <c r="A368" s="14"/>
      <c r="B368" s="150" t="s">
        <v>94</v>
      </c>
      <c r="C368" s="131">
        <v>1</v>
      </c>
      <c r="D368" s="72" t="s">
        <v>115</v>
      </c>
      <c r="E368" s="47">
        <v>1000000</v>
      </c>
      <c r="F368" s="64">
        <f t="shared" si="98"/>
        <v>1</v>
      </c>
      <c r="G368" s="47">
        <v>1000000</v>
      </c>
      <c r="H368" s="11">
        <v>1</v>
      </c>
      <c r="I368" s="18">
        <f>SUM(E368-G368)</f>
        <v>0</v>
      </c>
      <c r="J368" s="11">
        <f t="shared" si="100"/>
        <v>0</v>
      </c>
    </row>
    <row r="369" spans="1:10">
      <c r="A369" s="14"/>
      <c r="B369" s="150" t="s">
        <v>32</v>
      </c>
      <c r="C369" s="131">
        <v>1</v>
      </c>
      <c r="D369" s="72" t="s">
        <v>115</v>
      </c>
      <c r="E369" s="47">
        <v>4800000</v>
      </c>
      <c r="F369" s="64">
        <f t="shared" si="98"/>
        <v>1</v>
      </c>
      <c r="G369" s="47"/>
      <c r="H369" s="11">
        <v>1</v>
      </c>
      <c r="I369" s="18">
        <f t="shared" ref="I369:I370" si="101">SUM(E369-G369)</f>
        <v>4800000</v>
      </c>
      <c r="J369" s="11">
        <f t="shared" si="100"/>
        <v>0</v>
      </c>
    </row>
    <row r="370" spans="1:10">
      <c r="A370" s="14"/>
      <c r="B370" s="150" t="s">
        <v>110</v>
      </c>
      <c r="C370" s="131">
        <v>2</v>
      </c>
      <c r="D370" s="72" t="s">
        <v>126</v>
      </c>
      <c r="E370" s="47">
        <v>7000000</v>
      </c>
      <c r="F370" s="64">
        <f t="shared" si="98"/>
        <v>1</v>
      </c>
      <c r="G370" s="47"/>
      <c r="H370" s="11">
        <v>1</v>
      </c>
      <c r="I370" s="18">
        <f t="shared" si="101"/>
        <v>7000000</v>
      </c>
      <c r="J370" s="11">
        <f t="shared" si="100"/>
        <v>0</v>
      </c>
    </row>
    <row r="371" spans="1:10">
      <c r="A371" s="14"/>
      <c r="B371" s="151" t="s">
        <v>36</v>
      </c>
      <c r="C371" s="156">
        <v>4</v>
      </c>
      <c r="D371" s="119" t="s">
        <v>126</v>
      </c>
      <c r="E371" s="47">
        <v>1800000</v>
      </c>
      <c r="F371" s="64">
        <f t="shared" ref="F371" si="102">+H371</f>
        <v>1</v>
      </c>
      <c r="G371" s="47">
        <v>1800000</v>
      </c>
      <c r="H371" s="11">
        <v>1</v>
      </c>
      <c r="I371" s="18">
        <f t="shared" ref="I371" si="103">SUM(E371-G371)</f>
        <v>0</v>
      </c>
      <c r="J371" s="11">
        <f t="shared" ref="J371" si="104">100%-H371</f>
        <v>0</v>
      </c>
    </row>
    <row r="372" spans="1:10">
      <c r="A372" s="14"/>
      <c r="B372" s="16"/>
      <c r="C372" s="9"/>
      <c r="D372" s="91"/>
      <c r="E372" s="47"/>
      <c r="F372" s="65"/>
      <c r="G372" s="70"/>
      <c r="H372" s="11"/>
      <c r="I372" s="18"/>
      <c r="J372" s="11"/>
    </row>
    <row r="373" spans="1:10">
      <c r="A373" s="14"/>
      <c r="B373" s="105" t="s">
        <v>56</v>
      </c>
      <c r="C373" s="9"/>
      <c r="D373" s="91"/>
      <c r="E373" s="47"/>
      <c r="F373" s="65"/>
      <c r="G373" s="70"/>
      <c r="H373" s="23"/>
      <c r="I373" s="18"/>
      <c r="J373" s="11"/>
    </row>
    <row r="374" spans="1:10">
      <c r="A374" s="14"/>
      <c r="B374" s="150" t="s">
        <v>349</v>
      </c>
      <c r="C374" s="152">
        <v>150</v>
      </c>
      <c r="D374" s="150" t="s">
        <v>35</v>
      </c>
      <c r="E374" s="47">
        <v>1500000</v>
      </c>
      <c r="F374" s="64">
        <f t="shared" ref="F374:F386" si="105">+H374</f>
        <v>1</v>
      </c>
      <c r="G374" s="47">
        <v>1500000</v>
      </c>
      <c r="H374" s="11">
        <v>1</v>
      </c>
      <c r="I374" s="10">
        <f t="shared" ref="I374:I381" si="106">+E374-G374</f>
        <v>0</v>
      </c>
      <c r="J374" s="11">
        <f t="shared" ref="J374:J386" si="107">100%-H374</f>
        <v>0</v>
      </c>
    </row>
    <row r="375" spans="1:10">
      <c r="A375" s="14"/>
      <c r="B375" s="150" t="s">
        <v>350</v>
      </c>
      <c r="C375" s="152">
        <v>150</v>
      </c>
      <c r="D375" s="150" t="s">
        <v>35</v>
      </c>
      <c r="E375" s="47">
        <v>1500000</v>
      </c>
      <c r="F375" s="64">
        <f t="shared" si="105"/>
        <v>1</v>
      </c>
      <c r="G375" s="47">
        <v>1500000</v>
      </c>
      <c r="H375" s="11">
        <v>1</v>
      </c>
      <c r="I375" s="10">
        <f t="shared" si="106"/>
        <v>0</v>
      </c>
      <c r="J375" s="11">
        <f t="shared" si="107"/>
        <v>0</v>
      </c>
    </row>
    <row r="376" spans="1:10">
      <c r="A376" s="14"/>
      <c r="B376" s="150" t="s">
        <v>26</v>
      </c>
      <c r="C376" s="152">
        <v>13</v>
      </c>
      <c r="D376" s="150" t="s">
        <v>134</v>
      </c>
      <c r="E376" s="47">
        <v>3250000</v>
      </c>
      <c r="F376" s="64">
        <f t="shared" si="105"/>
        <v>1</v>
      </c>
      <c r="G376" s="47">
        <v>3250000</v>
      </c>
      <c r="H376" s="11">
        <v>1</v>
      </c>
      <c r="I376" s="10">
        <f t="shared" si="106"/>
        <v>0</v>
      </c>
      <c r="J376" s="11">
        <f t="shared" si="107"/>
        <v>0</v>
      </c>
    </row>
    <row r="377" spans="1:10">
      <c r="A377" s="14"/>
      <c r="B377" s="150" t="s">
        <v>341</v>
      </c>
      <c r="C377" s="152">
        <v>1</v>
      </c>
      <c r="D377" s="150" t="s">
        <v>115</v>
      </c>
      <c r="E377" s="47">
        <v>1500000</v>
      </c>
      <c r="F377" s="64">
        <f t="shared" si="105"/>
        <v>1</v>
      </c>
      <c r="G377" s="47">
        <v>1500000</v>
      </c>
      <c r="H377" s="11">
        <v>1</v>
      </c>
      <c r="I377" s="10">
        <f t="shared" si="106"/>
        <v>0</v>
      </c>
      <c r="J377" s="11">
        <f t="shared" si="107"/>
        <v>0</v>
      </c>
    </row>
    <row r="378" spans="1:10">
      <c r="A378" s="14"/>
      <c r="B378" s="150" t="s">
        <v>28</v>
      </c>
      <c r="C378" s="152">
        <v>1</v>
      </c>
      <c r="D378" s="150" t="s">
        <v>115</v>
      </c>
      <c r="E378" s="47">
        <v>2500000</v>
      </c>
      <c r="F378" s="64">
        <f t="shared" si="105"/>
        <v>1</v>
      </c>
      <c r="G378" s="47"/>
      <c r="H378" s="11">
        <v>1</v>
      </c>
      <c r="I378" s="10">
        <f t="shared" si="106"/>
        <v>2500000</v>
      </c>
      <c r="J378" s="11">
        <f t="shared" si="107"/>
        <v>0</v>
      </c>
    </row>
    <row r="379" spans="1:10">
      <c r="A379" s="14"/>
      <c r="B379" s="150" t="s">
        <v>29</v>
      </c>
      <c r="C379" s="152">
        <v>1</v>
      </c>
      <c r="D379" s="150" t="s">
        <v>115</v>
      </c>
      <c r="E379" s="47">
        <v>750000</v>
      </c>
      <c r="F379" s="64">
        <f t="shared" si="105"/>
        <v>1</v>
      </c>
      <c r="G379" s="47">
        <v>750000</v>
      </c>
      <c r="H379" s="11">
        <v>1</v>
      </c>
      <c r="I379" s="10">
        <f t="shared" si="106"/>
        <v>0</v>
      </c>
      <c r="J379" s="11">
        <f t="shared" si="107"/>
        <v>0</v>
      </c>
    </row>
    <row r="380" spans="1:10">
      <c r="A380" s="14"/>
      <c r="B380" s="151" t="s">
        <v>33</v>
      </c>
      <c r="C380" s="154">
        <v>1</v>
      </c>
      <c r="D380" s="151" t="s">
        <v>120</v>
      </c>
      <c r="E380" s="47">
        <v>246400</v>
      </c>
      <c r="F380" s="64">
        <f t="shared" si="105"/>
        <v>1</v>
      </c>
      <c r="G380" s="47">
        <v>246400</v>
      </c>
      <c r="H380" s="11">
        <v>1</v>
      </c>
      <c r="I380" s="10">
        <f t="shared" si="106"/>
        <v>0</v>
      </c>
      <c r="J380" s="11">
        <f t="shared" si="107"/>
        <v>0</v>
      </c>
    </row>
    <row r="381" spans="1:10">
      <c r="A381" s="14"/>
      <c r="B381" s="150" t="s">
        <v>83</v>
      </c>
      <c r="C381" s="152">
        <v>1</v>
      </c>
      <c r="D381" s="150" t="s">
        <v>120</v>
      </c>
      <c r="E381" s="47">
        <v>500000</v>
      </c>
      <c r="F381" s="64">
        <f t="shared" si="105"/>
        <v>1</v>
      </c>
      <c r="G381" s="47">
        <v>500000</v>
      </c>
      <c r="H381" s="11">
        <v>1</v>
      </c>
      <c r="I381" s="10">
        <f t="shared" si="106"/>
        <v>0</v>
      </c>
      <c r="J381" s="11">
        <f t="shared" si="107"/>
        <v>0</v>
      </c>
    </row>
    <row r="382" spans="1:10">
      <c r="A382" s="14"/>
      <c r="B382" s="150" t="s">
        <v>23</v>
      </c>
      <c r="C382" s="152">
        <v>12</v>
      </c>
      <c r="D382" s="150" t="s">
        <v>135</v>
      </c>
      <c r="E382" s="47">
        <v>3000000</v>
      </c>
      <c r="F382" s="64">
        <f t="shared" si="105"/>
        <v>1</v>
      </c>
      <c r="G382" s="47">
        <v>3000000</v>
      </c>
      <c r="H382" s="11">
        <v>1</v>
      </c>
      <c r="I382" s="18">
        <f>SUM(E382-G382)</f>
        <v>0</v>
      </c>
      <c r="J382" s="11">
        <f t="shared" si="107"/>
        <v>0</v>
      </c>
    </row>
    <row r="383" spans="1:10">
      <c r="A383" s="14"/>
      <c r="B383" s="150" t="s">
        <v>25</v>
      </c>
      <c r="C383" s="152">
        <v>1</v>
      </c>
      <c r="D383" s="150" t="s">
        <v>115</v>
      </c>
      <c r="E383" s="47">
        <v>1200000</v>
      </c>
      <c r="F383" s="64">
        <f t="shared" si="105"/>
        <v>1</v>
      </c>
      <c r="G383" s="47">
        <v>1200000</v>
      </c>
      <c r="H383" s="11">
        <v>1</v>
      </c>
      <c r="I383" s="18">
        <f>SUM(E383-G383)</f>
        <v>0</v>
      </c>
      <c r="J383" s="11">
        <f t="shared" si="107"/>
        <v>0</v>
      </c>
    </row>
    <row r="384" spans="1:10">
      <c r="A384" s="14"/>
      <c r="B384" s="150" t="s">
        <v>27</v>
      </c>
      <c r="C384" s="152">
        <v>1</v>
      </c>
      <c r="D384" s="150" t="s">
        <v>120</v>
      </c>
      <c r="E384" s="47">
        <v>4800000</v>
      </c>
      <c r="F384" s="64">
        <f t="shared" si="105"/>
        <v>1</v>
      </c>
      <c r="G384" s="47"/>
      <c r="H384" s="11">
        <v>1</v>
      </c>
      <c r="I384" s="18">
        <f>SUM(E384-G384)</f>
        <v>4800000</v>
      </c>
      <c r="J384" s="11">
        <f t="shared" si="107"/>
        <v>0</v>
      </c>
    </row>
    <row r="385" spans="1:10">
      <c r="A385" s="14"/>
      <c r="B385" s="150" t="s">
        <v>98</v>
      </c>
      <c r="C385" s="152">
        <v>1</v>
      </c>
      <c r="D385" s="150" t="s">
        <v>126</v>
      </c>
      <c r="E385" s="47">
        <v>453600</v>
      </c>
      <c r="F385" s="64">
        <f t="shared" si="105"/>
        <v>1</v>
      </c>
      <c r="G385" s="47">
        <v>453600</v>
      </c>
      <c r="H385" s="11">
        <v>1</v>
      </c>
      <c r="I385" s="18">
        <f t="shared" ref="I385:I386" si="108">SUM(E385-G385)</f>
        <v>0</v>
      </c>
      <c r="J385" s="11">
        <f t="shared" si="107"/>
        <v>0</v>
      </c>
    </row>
    <row r="386" spans="1:10">
      <c r="A386" s="14"/>
      <c r="B386" s="150" t="s">
        <v>110</v>
      </c>
      <c r="C386" s="152">
        <v>2</v>
      </c>
      <c r="D386" s="150" t="s">
        <v>126</v>
      </c>
      <c r="E386" s="47">
        <v>7000000</v>
      </c>
      <c r="F386" s="64">
        <f t="shared" si="105"/>
        <v>1</v>
      </c>
      <c r="G386" s="47"/>
      <c r="H386" s="11">
        <v>1</v>
      </c>
      <c r="I386" s="18">
        <f t="shared" si="108"/>
        <v>7000000</v>
      </c>
      <c r="J386" s="11">
        <f t="shared" si="107"/>
        <v>0</v>
      </c>
    </row>
    <row r="387" spans="1:10">
      <c r="A387" s="14"/>
      <c r="B387" s="151" t="s">
        <v>37</v>
      </c>
      <c r="C387" s="154">
        <v>4</v>
      </c>
      <c r="D387" s="151" t="s">
        <v>134</v>
      </c>
      <c r="E387" s="47">
        <v>1800000</v>
      </c>
      <c r="F387" s="64">
        <f t="shared" ref="F387" si="109">+H387</f>
        <v>1</v>
      </c>
      <c r="G387" s="47">
        <v>1800000</v>
      </c>
      <c r="H387" s="11">
        <v>1</v>
      </c>
      <c r="I387" s="18">
        <f t="shared" ref="I387" si="110">SUM(E387-G387)</f>
        <v>0</v>
      </c>
      <c r="J387" s="11">
        <f t="shared" ref="J387" si="111">100%-H387</f>
        <v>0</v>
      </c>
    </row>
    <row r="388" spans="1:10">
      <c r="A388" s="14"/>
      <c r="B388" s="16"/>
      <c r="C388" s="9"/>
      <c r="D388" s="91"/>
      <c r="E388" s="47"/>
      <c r="F388" s="65"/>
      <c r="G388" s="70"/>
      <c r="H388" s="11"/>
      <c r="I388" s="18"/>
      <c r="J388" s="11"/>
    </row>
    <row r="389" spans="1:10">
      <c r="A389" s="14"/>
      <c r="B389" s="105" t="s">
        <v>55</v>
      </c>
      <c r="C389" s="9"/>
      <c r="D389" s="91"/>
      <c r="E389" s="47"/>
      <c r="F389" s="65"/>
      <c r="G389" s="70"/>
      <c r="H389" s="23"/>
      <c r="I389" s="18"/>
      <c r="J389" s="11"/>
    </row>
    <row r="390" spans="1:10">
      <c r="A390" s="14"/>
      <c r="B390" s="157" t="s">
        <v>351</v>
      </c>
      <c r="C390" s="159">
        <v>100</v>
      </c>
      <c r="D390" s="160" t="s">
        <v>35</v>
      </c>
      <c r="E390" s="47">
        <v>1000000</v>
      </c>
      <c r="F390" s="64">
        <f t="shared" ref="F390:F398" si="112">+H390</f>
        <v>1</v>
      </c>
      <c r="G390" s="47">
        <v>1000000</v>
      </c>
      <c r="H390" s="11">
        <v>1</v>
      </c>
      <c r="I390" s="10">
        <f t="shared" ref="I390:I397" si="113">+E390-G390</f>
        <v>0</v>
      </c>
      <c r="J390" s="11">
        <f t="shared" ref="J390:J398" si="114">100%-H390</f>
        <v>0</v>
      </c>
    </row>
    <row r="391" spans="1:10">
      <c r="A391" s="14"/>
      <c r="B391" s="157" t="s">
        <v>352</v>
      </c>
      <c r="C391" s="159">
        <v>100</v>
      </c>
      <c r="D391" s="160" t="s">
        <v>35</v>
      </c>
      <c r="E391" s="47">
        <v>1000000</v>
      </c>
      <c r="F391" s="64">
        <f t="shared" si="112"/>
        <v>1</v>
      </c>
      <c r="G391" s="47">
        <v>1000000</v>
      </c>
      <c r="H391" s="11">
        <v>1</v>
      </c>
      <c r="I391" s="10">
        <f t="shared" si="113"/>
        <v>0</v>
      </c>
      <c r="J391" s="11">
        <f t="shared" si="114"/>
        <v>0</v>
      </c>
    </row>
    <row r="392" spans="1:10">
      <c r="A392" s="14"/>
      <c r="B392" s="157" t="s">
        <v>26</v>
      </c>
      <c r="C392" s="159">
        <v>7</v>
      </c>
      <c r="D392" s="160" t="s">
        <v>126</v>
      </c>
      <c r="E392" s="47">
        <v>1750000</v>
      </c>
      <c r="F392" s="64">
        <f t="shared" si="112"/>
        <v>1</v>
      </c>
      <c r="G392" s="47">
        <v>1750000</v>
      </c>
      <c r="H392" s="11">
        <v>1</v>
      </c>
      <c r="I392" s="10">
        <f t="shared" si="113"/>
        <v>0</v>
      </c>
      <c r="J392" s="11">
        <f t="shared" si="114"/>
        <v>0</v>
      </c>
    </row>
    <row r="393" spans="1:10">
      <c r="A393" s="14"/>
      <c r="B393" s="150" t="s">
        <v>341</v>
      </c>
      <c r="C393" s="161">
        <v>1</v>
      </c>
      <c r="D393" s="162" t="s">
        <v>115</v>
      </c>
      <c r="E393" s="47">
        <v>1500000</v>
      </c>
      <c r="F393" s="64">
        <f t="shared" si="112"/>
        <v>1</v>
      </c>
      <c r="G393" s="47">
        <v>1500000</v>
      </c>
      <c r="H393" s="11">
        <v>1</v>
      </c>
      <c r="I393" s="10">
        <f t="shared" si="113"/>
        <v>0</v>
      </c>
      <c r="J393" s="11">
        <f t="shared" si="114"/>
        <v>0</v>
      </c>
    </row>
    <row r="394" spans="1:10">
      <c r="A394" s="14"/>
      <c r="B394" s="158" t="s">
        <v>30</v>
      </c>
      <c r="C394" s="161">
        <v>1</v>
      </c>
      <c r="D394" s="162" t="s">
        <v>115</v>
      </c>
      <c r="E394" s="47">
        <v>121200</v>
      </c>
      <c r="F394" s="64">
        <f t="shared" si="112"/>
        <v>1</v>
      </c>
      <c r="G394" s="47">
        <v>121200</v>
      </c>
      <c r="H394" s="11">
        <v>1</v>
      </c>
      <c r="I394" s="10">
        <f t="shared" si="113"/>
        <v>0</v>
      </c>
      <c r="J394" s="11">
        <f t="shared" si="114"/>
        <v>0</v>
      </c>
    </row>
    <row r="395" spans="1:10">
      <c r="A395" s="14"/>
      <c r="B395" s="150" t="s">
        <v>96</v>
      </c>
      <c r="C395" s="161">
        <v>12</v>
      </c>
      <c r="D395" s="162" t="s">
        <v>135</v>
      </c>
      <c r="E395" s="47">
        <v>3000000</v>
      </c>
      <c r="F395" s="64">
        <f t="shared" si="112"/>
        <v>1</v>
      </c>
      <c r="G395" s="47">
        <v>3000000</v>
      </c>
      <c r="H395" s="11">
        <v>1</v>
      </c>
      <c r="I395" s="10">
        <f t="shared" si="113"/>
        <v>0</v>
      </c>
      <c r="J395" s="11">
        <f t="shared" si="114"/>
        <v>0</v>
      </c>
    </row>
    <row r="396" spans="1:10">
      <c r="A396" s="14"/>
      <c r="B396" s="150" t="s">
        <v>44</v>
      </c>
      <c r="C396" s="161">
        <v>1</v>
      </c>
      <c r="D396" s="162" t="s">
        <v>115</v>
      </c>
      <c r="E396" s="47">
        <v>2500000</v>
      </c>
      <c r="F396" s="64">
        <f t="shared" si="112"/>
        <v>1</v>
      </c>
      <c r="G396" s="47"/>
      <c r="H396" s="11">
        <v>1</v>
      </c>
      <c r="I396" s="10">
        <f t="shared" si="113"/>
        <v>2500000</v>
      </c>
      <c r="J396" s="11">
        <f t="shared" si="114"/>
        <v>0</v>
      </c>
    </row>
    <row r="397" spans="1:10">
      <c r="A397" s="14"/>
      <c r="B397" s="150" t="s">
        <v>25</v>
      </c>
      <c r="C397" s="163">
        <v>10</v>
      </c>
      <c r="D397" s="153" t="s">
        <v>136</v>
      </c>
      <c r="E397" s="47">
        <v>1000000</v>
      </c>
      <c r="F397" s="64">
        <f t="shared" si="112"/>
        <v>1</v>
      </c>
      <c r="G397" s="47">
        <v>1000000</v>
      </c>
      <c r="H397" s="11">
        <v>1</v>
      </c>
      <c r="I397" s="10">
        <f t="shared" si="113"/>
        <v>0</v>
      </c>
      <c r="J397" s="11">
        <f t="shared" si="114"/>
        <v>0</v>
      </c>
    </row>
    <row r="398" spans="1:10">
      <c r="A398" s="14"/>
      <c r="B398" s="150" t="s">
        <v>27</v>
      </c>
      <c r="C398" s="163">
        <v>1</v>
      </c>
      <c r="D398" s="153" t="s">
        <v>120</v>
      </c>
      <c r="E398" s="47">
        <v>4800000</v>
      </c>
      <c r="F398" s="64">
        <f t="shared" si="112"/>
        <v>1</v>
      </c>
      <c r="G398" s="47"/>
      <c r="H398" s="11">
        <v>1</v>
      </c>
      <c r="I398" s="18">
        <f>SUM(E398-G398)</f>
        <v>4800000</v>
      </c>
      <c r="J398" s="11">
        <f t="shared" si="114"/>
        <v>0</v>
      </c>
    </row>
    <row r="399" spans="1:10">
      <c r="A399" s="14"/>
      <c r="B399" s="150" t="s">
        <v>98</v>
      </c>
      <c r="C399" s="163">
        <v>8</v>
      </c>
      <c r="D399" s="153" t="s">
        <v>126</v>
      </c>
      <c r="E399" s="47">
        <v>3628800</v>
      </c>
      <c r="F399" s="64">
        <f t="shared" ref="F399:F401" si="115">+H399</f>
        <v>1</v>
      </c>
      <c r="G399" s="47">
        <v>3628800</v>
      </c>
      <c r="H399" s="11">
        <v>1</v>
      </c>
      <c r="I399" s="18">
        <f t="shared" ref="I399:I401" si="116">SUM(E399-G399)</f>
        <v>0</v>
      </c>
      <c r="J399" s="11">
        <f t="shared" ref="J399:J401" si="117">100%-H399</f>
        <v>0</v>
      </c>
    </row>
    <row r="400" spans="1:10">
      <c r="A400" s="14"/>
      <c r="B400" s="157" t="s">
        <v>34</v>
      </c>
      <c r="C400" s="159">
        <v>2</v>
      </c>
      <c r="D400" s="160" t="s">
        <v>126</v>
      </c>
      <c r="E400" s="47">
        <v>7000000</v>
      </c>
      <c r="F400" s="64">
        <f t="shared" si="115"/>
        <v>1</v>
      </c>
      <c r="G400" s="47"/>
      <c r="H400" s="11">
        <v>1</v>
      </c>
      <c r="I400" s="18">
        <f t="shared" si="116"/>
        <v>7000000</v>
      </c>
      <c r="J400" s="11">
        <f t="shared" si="117"/>
        <v>0</v>
      </c>
    </row>
    <row r="401" spans="1:10">
      <c r="A401" s="14"/>
      <c r="B401" s="158" t="s">
        <v>37</v>
      </c>
      <c r="C401" s="161">
        <v>6</v>
      </c>
      <c r="D401" s="162" t="s">
        <v>126</v>
      </c>
      <c r="E401" s="47">
        <v>2700000</v>
      </c>
      <c r="F401" s="64">
        <f t="shared" si="115"/>
        <v>1</v>
      </c>
      <c r="G401" s="47">
        <v>2700000</v>
      </c>
      <c r="H401" s="11">
        <v>1</v>
      </c>
      <c r="I401" s="18">
        <f t="shared" si="116"/>
        <v>0</v>
      </c>
      <c r="J401" s="11">
        <f t="shared" si="117"/>
        <v>0</v>
      </c>
    </row>
    <row r="402" spans="1:10" ht="15.75">
      <c r="A402" s="14"/>
      <c r="B402" s="76"/>
      <c r="C402" s="9"/>
      <c r="D402" s="91"/>
      <c r="E402" s="47"/>
      <c r="F402" s="65"/>
      <c r="G402" s="70"/>
      <c r="H402" s="11"/>
      <c r="I402" s="18"/>
      <c r="J402" s="11"/>
    </row>
    <row r="403" spans="1:10">
      <c r="A403" s="14"/>
      <c r="B403" s="105" t="s">
        <v>57</v>
      </c>
      <c r="C403" s="9"/>
      <c r="D403" s="91"/>
      <c r="E403" s="47"/>
      <c r="F403" s="65"/>
      <c r="G403" s="70"/>
      <c r="H403" s="23"/>
      <c r="I403" s="18"/>
      <c r="J403" s="11"/>
    </row>
    <row r="404" spans="1:10">
      <c r="A404" s="14"/>
      <c r="B404" s="72" t="s">
        <v>137</v>
      </c>
      <c r="C404" s="131">
        <v>100</v>
      </c>
      <c r="D404" s="72" t="s">
        <v>35</v>
      </c>
      <c r="E404" s="47">
        <v>1500000</v>
      </c>
      <c r="F404" s="64">
        <f t="shared" ref="F404:F414" si="118">+H404</f>
        <v>1</v>
      </c>
      <c r="G404" s="47">
        <v>1500000</v>
      </c>
      <c r="H404" s="11">
        <v>1</v>
      </c>
      <c r="I404" s="18">
        <f t="shared" ref="I404:I414" si="119">SUM(E404-G404)</f>
        <v>0</v>
      </c>
      <c r="J404" s="11">
        <f t="shared" ref="J404:J414" si="120">100%-H404</f>
        <v>0</v>
      </c>
    </row>
    <row r="405" spans="1:10">
      <c r="A405" s="14"/>
      <c r="B405" s="72" t="s">
        <v>353</v>
      </c>
      <c r="C405" s="131">
        <v>100</v>
      </c>
      <c r="D405" s="72" t="s">
        <v>35</v>
      </c>
      <c r="E405" s="47">
        <v>2000000</v>
      </c>
      <c r="F405" s="64">
        <f t="shared" si="118"/>
        <v>1</v>
      </c>
      <c r="G405" s="47">
        <v>2000000</v>
      </c>
      <c r="H405" s="11">
        <v>1</v>
      </c>
      <c r="I405" s="18">
        <f t="shared" si="119"/>
        <v>0</v>
      </c>
      <c r="J405" s="11">
        <f t="shared" si="120"/>
        <v>0</v>
      </c>
    </row>
    <row r="406" spans="1:10">
      <c r="A406" s="14"/>
      <c r="B406" s="119" t="s">
        <v>99</v>
      </c>
      <c r="C406" s="156">
        <v>12</v>
      </c>
      <c r="D406" s="119" t="s">
        <v>120</v>
      </c>
      <c r="E406" s="47">
        <v>3000000</v>
      </c>
      <c r="F406" s="64">
        <f t="shared" si="118"/>
        <v>1</v>
      </c>
      <c r="G406" s="47">
        <v>3000000</v>
      </c>
      <c r="H406" s="11">
        <v>1</v>
      </c>
      <c r="I406" s="18">
        <f t="shared" si="119"/>
        <v>0</v>
      </c>
      <c r="J406" s="11">
        <f t="shared" si="120"/>
        <v>0</v>
      </c>
    </row>
    <row r="407" spans="1:10" ht="15.75">
      <c r="A407" s="14"/>
      <c r="B407" s="77" t="s">
        <v>341</v>
      </c>
      <c r="C407" s="156">
        <v>1</v>
      </c>
      <c r="D407" s="119" t="s">
        <v>120</v>
      </c>
      <c r="E407" s="47">
        <v>1500000</v>
      </c>
      <c r="F407" s="64">
        <f t="shared" si="118"/>
        <v>1</v>
      </c>
      <c r="G407" s="47">
        <v>1500000</v>
      </c>
      <c r="H407" s="11">
        <v>1</v>
      </c>
      <c r="I407" s="18">
        <f t="shared" si="119"/>
        <v>0</v>
      </c>
      <c r="J407" s="11">
        <f t="shared" si="120"/>
        <v>0</v>
      </c>
    </row>
    <row r="408" spans="1:10">
      <c r="A408" s="14"/>
      <c r="B408" s="119" t="s">
        <v>24</v>
      </c>
      <c r="C408" s="156">
        <v>1</v>
      </c>
      <c r="D408" s="119" t="s">
        <v>120</v>
      </c>
      <c r="E408" s="47">
        <v>250000</v>
      </c>
      <c r="F408" s="64">
        <f t="shared" si="118"/>
        <v>1</v>
      </c>
      <c r="G408" s="47">
        <v>250000</v>
      </c>
      <c r="H408" s="11">
        <v>1</v>
      </c>
      <c r="I408" s="18">
        <f t="shared" si="119"/>
        <v>0</v>
      </c>
      <c r="J408" s="11">
        <f t="shared" si="120"/>
        <v>0</v>
      </c>
    </row>
    <row r="409" spans="1:10">
      <c r="A409" s="14"/>
      <c r="B409" s="119" t="s">
        <v>44</v>
      </c>
      <c r="C409" s="131">
        <v>1</v>
      </c>
      <c r="D409" s="72" t="s">
        <v>120</v>
      </c>
      <c r="E409" s="47">
        <v>2500000</v>
      </c>
      <c r="F409" s="64">
        <f t="shared" si="118"/>
        <v>1</v>
      </c>
      <c r="G409" s="47"/>
      <c r="H409" s="11">
        <v>1</v>
      </c>
      <c r="I409" s="18">
        <f t="shared" si="119"/>
        <v>2500000</v>
      </c>
      <c r="J409" s="11">
        <f t="shared" si="120"/>
        <v>0</v>
      </c>
    </row>
    <row r="410" spans="1:10">
      <c r="A410" s="14"/>
      <c r="B410" s="72" t="s">
        <v>29</v>
      </c>
      <c r="C410" s="131">
        <v>1</v>
      </c>
      <c r="D410" s="72" t="s">
        <v>120</v>
      </c>
      <c r="E410" s="47">
        <v>750000</v>
      </c>
      <c r="F410" s="64">
        <f t="shared" si="118"/>
        <v>1</v>
      </c>
      <c r="G410" s="47">
        <v>750000</v>
      </c>
      <c r="H410" s="11">
        <v>1</v>
      </c>
      <c r="I410" s="18">
        <f t="shared" si="119"/>
        <v>0</v>
      </c>
      <c r="J410" s="11">
        <f t="shared" si="120"/>
        <v>0</v>
      </c>
    </row>
    <row r="411" spans="1:10">
      <c r="A411" s="14"/>
      <c r="B411" s="72" t="s">
        <v>23</v>
      </c>
      <c r="C411" s="131">
        <v>12</v>
      </c>
      <c r="D411" s="72" t="s">
        <v>135</v>
      </c>
      <c r="E411" s="47">
        <v>3000000</v>
      </c>
      <c r="F411" s="64">
        <f t="shared" si="118"/>
        <v>1</v>
      </c>
      <c r="G411" s="47">
        <v>3000000</v>
      </c>
      <c r="H411" s="11">
        <v>1</v>
      </c>
      <c r="I411" s="18">
        <f t="shared" si="119"/>
        <v>0</v>
      </c>
      <c r="J411" s="11">
        <f t="shared" si="120"/>
        <v>0</v>
      </c>
    </row>
    <row r="412" spans="1:10">
      <c r="A412" s="14"/>
      <c r="B412" s="72" t="s">
        <v>94</v>
      </c>
      <c r="C412" s="131">
        <v>1</v>
      </c>
      <c r="D412" s="72" t="s">
        <v>115</v>
      </c>
      <c r="E412" s="47">
        <v>1000000</v>
      </c>
      <c r="F412" s="64">
        <f t="shared" si="118"/>
        <v>1</v>
      </c>
      <c r="G412" s="47">
        <v>1000000</v>
      </c>
      <c r="H412" s="11">
        <v>1</v>
      </c>
      <c r="I412" s="18">
        <f t="shared" si="119"/>
        <v>0</v>
      </c>
      <c r="J412" s="11">
        <f t="shared" si="120"/>
        <v>0</v>
      </c>
    </row>
    <row r="413" spans="1:10">
      <c r="A413" s="14"/>
      <c r="B413" s="72" t="s">
        <v>32</v>
      </c>
      <c r="C413" s="131">
        <v>1</v>
      </c>
      <c r="D413" s="72" t="s">
        <v>115</v>
      </c>
      <c r="E413" s="47">
        <v>4800000</v>
      </c>
      <c r="F413" s="64">
        <f t="shared" si="118"/>
        <v>1</v>
      </c>
      <c r="G413" s="47"/>
      <c r="H413" s="11">
        <v>1</v>
      </c>
      <c r="I413" s="18">
        <f t="shared" si="119"/>
        <v>4800000</v>
      </c>
      <c r="J413" s="11">
        <f t="shared" si="120"/>
        <v>0</v>
      </c>
    </row>
    <row r="414" spans="1:10">
      <c r="A414" s="14"/>
      <c r="B414" s="119" t="s">
        <v>39</v>
      </c>
      <c r="C414" s="156">
        <v>6</v>
      </c>
      <c r="D414" s="119" t="s">
        <v>126</v>
      </c>
      <c r="E414" s="47">
        <v>2700000</v>
      </c>
      <c r="F414" s="64">
        <f t="shared" si="118"/>
        <v>1</v>
      </c>
      <c r="G414" s="47">
        <v>2700000</v>
      </c>
      <c r="H414" s="11">
        <v>1</v>
      </c>
      <c r="I414" s="18">
        <f t="shared" si="119"/>
        <v>0</v>
      </c>
      <c r="J414" s="11">
        <f t="shared" si="120"/>
        <v>0</v>
      </c>
    </row>
    <row r="415" spans="1:10">
      <c r="A415" s="14"/>
      <c r="B415" s="72" t="s">
        <v>34</v>
      </c>
      <c r="C415" s="131">
        <v>2</v>
      </c>
      <c r="D415" s="72" t="s">
        <v>126</v>
      </c>
      <c r="E415" s="47">
        <v>7000000</v>
      </c>
      <c r="F415" s="64">
        <f t="shared" ref="F415" si="121">+H415</f>
        <v>1</v>
      </c>
      <c r="G415" s="47"/>
      <c r="H415" s="11">
        <v>1</v>
      </c>
      <c r="I415" s="18">
        <f t="shared" ref="I415" si="122">SUM(E415-G415)</f>
        <v>7000000</v>
      </c>
      <c r="J415" s="11">
        <f t="shared" ref="J415" si="123">100%-H415</f>
        <v>0</v>
      </c>
    </row>
    <row r="416" spans="1:10">
      <c r="A416" s="14"/>
      <c r="B416" s="72"/>
      <c r="C416" s="86"/>
      <c r="D416" s="78"/>
      <c r="E416" s="47"/>
      <c r="F416" s="65"/>
      <c r="G416" s="70"/>
      <c r="H416" s="23"/>
      <c r="I416" s="18"/>
      <c r="J416" s="11"/>
    </row>
    <row r="417" spans="1:10">
      <c r="A417" s="14"/>
      <c r="B417" s="106" t="s">
        <v>58</v>
      </c>
      <c r="C417" s="14"/>
      <c r="D417" s="85"/>
      <c r="E417" s="47"/>
      <c r="F417" s="65"/>
      <c r="G417" s="70"/>
      <c r="H417" s="23"/>
      <c r="I417" s="18"/>
      <c r="J417" s="11"/>
    </row>
    <row r="418" spans="1:10" ht="15.75">
      <c r="A418" s="14"/>
      <c r="B418" s="76" t="s">
        <v>352</v>
      </c>
      <c r="C418" s="147">
        <v>100</v>
      </c>
      <c r="D418" s="76" t="s">
        <v>35</v>
      </c>
      <c r="E418" s="47">
        <v>1000000</v>
      </c>
      <c r="F418" s="64">
        <f t="shared" ref="F418:F428" si="124">+H418</f>
        <v>1</v>
      </c>
      <c r="G418" s="47">
        <v>1000000</v>
      </c>
      <c r="H418" s="11">
        <v>1</v>
      </c>
      <c r="I418" s="18">
        <f t="shared" ref="I418:I428" si="125">SUM(E418-G418)</f>
        <v>0</v>
      </c>
      <c r="J418" s="11">
        <f t="shared" ref="J418:J428" si="126">100%-H418</f>
        <v>0</v>
      </c>
    </row>
    <row r="419" spans="1:10" ht="15.75">
      <c r="A419" s="14"/>
      <c r="B419" s="76" t="s">
        <v>138</v>
      </c>
      <c r="C419" s="147">
        <v>150</v>
      </c>
      <c r="D419" s="76" t="s">
        <v>35</v>
      </c>
      <c r="E419" s="47">
        <v>1500000</v>
      </c>
      <c r="F419" s="64">
        <f t="shared" si="124"/>
        <v>1</v>
      </c>
      <c r="G419" s="47">
        <v>1500000</v>
      </c>
      <c r="H419" s="11">
        <v>1</v>
      </c>
      <c r="I419" s="18">
        <f t="shared" si="125"/>
        <v>0</v>
      </c>
      <c r="J419" s="11">
        <f t="shared" si="126"/>
        <v>0</v>
      </c>
    </row>
    <row r="420" spans="1:10" ht="15.75">
      <c r="A420" s="14"/>
      <c r="B420" s="76" t="s">
        <v>41</v>
      </c>
      <c r="C420" s="147">
        <v>2</v>
      </c>
      <c r="D420" s="76" t="s">
        <v>126</v>
      </c>
      <c r="E420" s="47">
        <v>500000</v>
      </c>
      <c r="F420" s="64">
        <f t="shared" si="124"/>
        <v>1</v>
      </c>
      <c r="G420" s="47">
        <v>500000</v>
      </c>
      <c r="H420" s="11">
        <v>1</v>
      </c>
      <c r="I420" s="18">
        <f t="shared" si="125"/>
        <v>0</v>
      </c>
      <c r="J420" s="11">
        <f t="shared" si="126"/>
        <v>0</v>
      </c>
    </row>
    <row r="421" spans="1:10" ht="15.75">
      <c r="A421" s="14"/>
      <c r="B421" s="77" t="s">
        <v>341</v>
      </c>
      <c r="C421" s="147">
        <v>1</v>
      </c>
      <c r="D421" s="76" t="s">
        <v>115</v>
      </c>
      <c r="E421" s="47">
        <v>1500000</v>
      </c>
      <c r="F421" s="64">
        <f t="shared" si="124"/>
        <v>1</v>
      </c>
      <c r="G421" s="47">
        <v>1500000</v>
      </c>
      <c r="H421" s="11">
        <v>1</v>
      </c>
      <c r="I421" s="18">
        <f t="shared" si="125"/>
        <v>0</v>
      </c>
      <c r="J421" s="11">
        <f t="shared" si="126"/>
        <v>0</v>
      </c>
    </row>
    <row r="422" spans="1:10" ht="15.75">
      <c r="A422" s="14"/>
      <c r="B422" s="76" t="s">
        <v>44</v>
      </c>
      <c r="C422" s="147">
        <v>1</v>
      </c>
      <c r="D422" s="76" t="s">
        <v>115</v>
      </c>
      <c r="E422" s="47">
        <v>2500000</v>
      </c>
      <c r="F422" s="64">
        <f t="shared" si="124"/>
        <v>1</v>
      </c>
      <c r="G422" s="47"/>
      <c r="H422" s="11">
        <v>1</v>
      </c>
      <c r="I422" s="18">
        <f t="shared" si="125"/>
        <v>2500000</v>
      </c>
      <c r="J422" s="11">
        <f t="shared" si="126"/>
        <v>0</v>
      </c>
    </row>
    <row r="423" spans="1:10" ht="15.75">
      <c r="A423" s="14"/>
      <c r="B423" s="76" t="s">
        <v>96</v>
      </c>
      <c r="C423" s="147">
        <v>12</v>
      </c>
      <c r="D423" s="76" t="s">
        <v>135</v>
      </c>
      <c r="E423" s="47">
        <v>3000000</v>
      </c>
      <c r="F423" s="64">
        <f t="shared" si="124"/>
        <v>1</v>
      </c>
      <c r="G423" s="47">
        <v>3000000</v>
      </c>
      <c r="H423" s="11">
        <v>1</v>
      </c>
      <c r="I423" s="18">
        <f t="shared" si="125"/>
        <v>0</v>
      </c>
      <c r="J423" s="11">
        <f t="shared" si="126"/>
        <v>0</v>
      </c>
    </row>
    <row r="424" spans="1:10" ht="15.75">
      <c r="A424" s="14"/>
      <c r="B424" s="76" t="s">
        <v>354</v>
      </c>
      <c r="C424" s="147">
        <v>250</v>
      </c>
      <c r="D424" s="76" t="s">
        <v>35</v>
      </c>
      <c r="E424" s="47">
        <v>2500000</v>
      </c>
      <c r="F424" s="64">
        <f t="shared" si="124"/>
        <v>1</v>
      </c>
      <c r="G424" s="47">
        <v>2500000</v>
      </c>
      <c r="H424" s="11">
        <v>1</v>
      </c>
      <c r="I424" s="18">
        <f t="shared" si="125"/>
        <v>0</v>
      </c>
      <c r="J424" s="11">
        <f t="shared" si="126"/>
        <v>0</v>
      </c>
    </row>
    <row r="425" spans="1:10" ht="15.75">
      <c r="A425" s="14"/>
      <c r="B425" s="76" t="s">
        <v>40</v>
      </c>
      <c r="C425" s="147">
        <v>1</v>
      </c>
      <c r="D425" s="76" t="s">
        <v>115</v>
      </c>
      <c r="E425" s="47">
        <v>1200000</v>
      </c>
      <c r="F425" s="64">
        <f t="shared" si="124"/>
        <v>1</v>
      </c>
      <c r="G425" s="47">
        <v>1200000</v>
      </c>
      <c r="H425" s="11">
        <v>1</v>
      </c>
      <c r="I425" s="18">
        <f t="shared" si="125"/>
        <v>0</v>
      </c>
      <c r="J425" s="11">
        <f t="shared" si="126"/>
        <v>0</v>
      </c>
    </row>
    <row r="426" spans="1:10" ht="15.75">
      <c r="A426" s="14"/>
      <c r="B426" s="76" t="s">
        <v>100</v>
      </c>
      <c r="C426" s="147">
        <v>1</v>
      </c>
      <c r="D426" s="76" t="s">
        <v>115</v>
      </c>
      <c r="E426" s="47">
        <v>4800000</v>
      </c>
      <c r="F426" s="64">
        <f t="shared" si="124"/>
        <v>1</v>
      </c>
      <c r="G426" s="47"/>
      <c r="H426" s="11">
        <v>1</v>
      </c>
      <c r="I426" s="18">
        <f t="shared" si="125"/>
        <v>4800000</v>
      </c>
      <c r="J426" s="11">
        <f t="shared" si="126"/>
        <v>0</v>
      </c>
    </row>
    <row r="427" spans="1:10" ht="15.75">
      <c r="A427" s="14"/>
      <c r="B427" s="76" t="s">
        <v>36</v>
      </c>
      <c r="C427" s="147">
        <v>10</v>
      </c>
      <c r="D427" s="76" t="s">
        <v>126</v>
      </c>
      <c r="E427" s="47">
        <v>4500000</v>
      </c>
      <c r="F427" s="64">
        <f t="shared" si="124"/>
        <v>1</v>
      </c>
      <c r="G427" s="47">
        <v>4500000</v>
      </c>
      <c r="H427" s="11">
        <v>1</v>
      </c>
      <c r="I427" s="18">
        <f t="shared" si="125"/>
        <v>0</v>
      </c>
      <c r="J427" s="11">
        <f t="shared" si="126"/>
        <v>0</v>
      </c>
    </row>
    <row r="428" spans="1:10" ht="15.75">
      <c r="A428" s="14"/>
      <c r="B428" s="76" t="s">
        <v>114</v>
      </c>
      <c r="C428" s="147">
        <v>2</v>
      </c>
      <c r="D428" s="76" t="s">
        <v>126</v>
      </c>
      <c r="E428" s="47">
        <v>7000000</v>
      </c>
      <c r="F428" s="64">
        <f t="shared" si="124"/>
        <v>1</v>
      </c>
      <c r="G428" s="47"/>
      <c r="H428" s="11">
        <v>1</v>
      </c>
      <c r="I428" s="18">
        <f t="shared" si="125"/>
        <v>7000000</v>
      </c>
      <c r="J428" s="11">
        <f t="shared" si="126"/>
        <v>0</v>
      </c>
    </row>
    <row r="429" spans="1:10">
      <c r="A429" s="14"/>
      <c r="B429" s="13"/>
      <c r="C429" s="14"/>
      <c r="D429" s="85"/>
      <c r="E429" s="47"/>
      <c r="F429" s="65"/>
      <c r="G429" s="70"/>
      <c r="H429" s="11"/>
      <c r="I429" s="18"/>
      <c r="J429" s="11"/>
    </row>
    <row r="430" spans="1:10">
      <c r="A430" s="14"/>
      <c r="B430" s="106" t="s">
        <v>59</v>
      </c>
      <c r="C430" s="14"/>
      <c r="D430" s="85"/>
      <c r="E430" s="47"/>
      <c r="F430" s="65"/>
      <c r="G430" s="70"/>
      <c r="H430" s="23"/>
      <c r="I430" s="18"/>
      <c r="J430" s="11"/>
    </row>
    <row r="431" spans="1:10" ht="15.75">
      <c r="A431" s="14"/>
      <c r="B431" s="76" t="s">
        <v>139</v>
      </c>
      <c r="C431" s="147">
        <v>100</v>
      </c>
      <c r="D431" s="76" t="s">
        <v>35</v>
      </c>
      <c r="E431" s="47">
        <v>1500000</v>
      </c>
      <c r="F431" s="64">
        <f t="shared" ref="F431:F443" si="127">+H431</f>
        <v>1</v>
      </c>
      <c r="G431" s="47">
        <v>1500000</v>
      </c>
      <c r="H431" s="11">
        <v>1</v>
      </c>
      <c r="I431" s="18">
        <f t="shared" ref="I431:I443" si="128">SUM(E431-G431)</f>
        <v>0</v>
      </c>
      <c r="J431" s="11">
        <f t="shared" ref="J431:J443" si="129">100%-H431</f>
        <v>0</v>
      </c>
    </row>
    <row r="432" spans="1:10" ht="15.75">
      <c r="A432" s="14"/>
      <c r="B432" s="76" t="s">
        <v>140</v>
      </c>
      <c r="C432" s="147">
        <v>100</v>
      </c>
      <c r="D432" s="76" t="s">
        <v>35</v>
      </c>
      <c r="E432" s="47">
        <v>1000000</v>
      </c>
      <c r="F432" s="64">
        <f t="shared" si="127"/>
        <v>1</v>
      </c>
      <c r="G432" s="47">
        <v>1000000</v>
      </c>
      <c r="H432" s="11">
        <v>1</v>
      </c>
      <c r="I432" s="18">
        <f t="shared" si="128"/>
        <v>0</v>
      </c>
      <c r="J432" s="11">
        <f t="shared" si="129"/>
        <v>0</v>
      </c>
    </row>
    <row r="433" spans="1:10" ht="15.75">
      <c r="A433" s="14"/>
      <c r="B433" s="76" t="s">
        <v>141</v>
      </c>
      <c r="C433" s="147">
        <v>12</v>
      </c>
      <c r="D433" s="76" t="s">
        <v>135</v>
      </c>
      <c r="E433" s="47">
        <v>3000000</v>
      </c>
      <c r="F433" s="64">
        <f t="shared" si="127"/>
        <v>1</v>
      </c>
      <c r="G433" s="47">
        <v>3000000</v>
      </c>
      <c r="H433" s="11">
        <v>1</v>
      </c>
      <c r="I433" s="18">
        <f t="shared" si="128"/>
        <v>0</v>
      </c>
      <c r="J433" s="11">
        <f t="shared" si="129"/>
        <v>0</v>
      </c>
    </row>
    <row r="434" spans="1:10" ht="15.75">
      <c r="A434" s="14"/>
      <c r="B434" s="76" t="s">
        <v>26</v>
      </c>
      <c r="C434" s="147">
        <v>11</v>
      </c>
      <c r="D434" s="76" t="s">
        <v>126</v>
      </c>
      <c r="E434" s="47">
        <v>2750000</v>
      </c>
      <c r="F434" s="64">
        <f t="shared" si="127"/>
        <v>1</v>
      </c>
      <c r="G434" s="47">
        <v>2750000</v>
      </c>
      <c r="H434" s="11">
        <v>1</v>
      </c>
      <c r="I434" s="18">
        <f t="shared" si="128"/>
        <v>0</v>
      </c>
      <c r="J434" s="11">
        <f t="shared" si="129"/>
        <v>0</v>
      </c>
    </row>
    <row r="435" spans="1:10" ht="15.75">
      <c r="A435" s="14"/>
      <c r="B435" s="76" t="s">
        <v>142</v>
      </c>
      <c r="C435" s="147">
        <v>50</v>
      </c>
      <c r="D435" s="76" t="s">
        <v>35</v>
      </c>
      <c r="E435" s="47">
        <v>1000000</v>
      </c>
      <c r="F435" s="64">
        <f t="shared" si="127"/>
        <v>1</v>
      </c>
      <c r="G435" s="47">
        <v>1000000</v>
      </c>
      <c r="H435" s="11">
        <v>1</v>
      </c>
      <c r="I435" s="18">
        <f t="shared" si="128"/>
        <v>0</v>
      </c>
      <c r="J435" s="11">
        <f t="shared" si="129"/>
        <v>0</v>
      </c>
    </row>
    <row r="436" spans="1:10" ht="15.75">
      <c r="A436" s="14"/>
      <c r="B436" s="77" t="s">
        <v>341</v>
      </c>
      <c r="C436" s="147">
        <v>1</v>
      </c>
      <c r="D436" s="76" t="s">
        <v>115</v>
      </c>
      <c r="E436" s="47">
        <v>1500000</v>
      </c>
      <c r="F436" s="64">
        <f t="shared" si="127"/>
        <v>1</v>
      </c>
      <c r="G436" s="47">
        <v>1500000</v>
      </c>
      <c r="H436" s="11">
        <v>1</v>
      </c>
      <c r="I436" s="18">
        <f t="shared" si="128"/>
        <v>0</v>
      </c>
      <c r="J436" s="11">
        <f t="shared" si="129"/>
        <v>0</v>
      </c>
    </row>
    <row r="437" spans="1:10" ht="15.75">
      <c r="A437" s="14"/>
      <c r="B437" s="76" t="s">
        <v>28</v>
      </c>
      <c r="C437" s="147">
        <v>1</v>
      </c>
      <c r="D437" s="76" t="s">
        <v>115</v>
      </c>
      <c r="E437" s="47">
        <v>2500000</v>
      </c>
      <c r="F437" s="64">
        <f t="shared" si="127"/>
        <v>1</v>
      </c>
      <c r="G437" s="47"/>
      <c r="H437" s="11">
        <v>1</v>
      </c>
      <c r="I437" s="18">
        <f t="shared" si="128"/>
        <v>2500000</v>
      </c>
      <c r="J437" s="11">
        <f t="shared" si="129"/>
        <v>0</v>
      </c>
    </row>
    <row r="438" spans="1:10" ht="15.75">
      <c r="A438" s="14"/>
      <c r="B438" s="76" t="s">
        <v>29</v>
      </c>
      <c r="C438" s="147">
        <v>1</v>
      </c>
      <c r="D438" s="76" t="s">
        <v>115</v>
      </c>
      <c r="E438" s="47">
        <v>796400</v>
      </c>
      <c r="F438" s="64">
        <f t="shared" si="127"/>
        <v>1</v>
      </c>
      <c r="G438" s="47">
        <v>796400</v>
      </c>
      <c r="H438" s="11">
        <v>1</v>
      </c>
      <c r="I438" s="18">
        <f t="shared" si="128"/>
        <v>0</v>
      </c>
      <c r="J438" s="11">
        <f t="shared" si="129"/>
        <v>0</v>
      </c>
    </row>
    <row r="439" spans="1:10" ht="15.75">
      <c r="A439" s="14"/>
      <c r="B439" s="76" t="s">
        <v>40</v>
      </c>
      <c r="C439" s="147">
        <v>1</v>
      </c>
      <c r="D439" s="76" t="s">
        <v>115</v>
      </c>
      <c r="E439" s="47">
        <v>1000000</v>
      </c>
      <c r="F439" s="64">
        <f t="shared" si="127"/>
        <v>1</v>
      </c>
      <c r="G439" s="47">
        <v>1000000</v>
      </c>
      <c r="H439" s="11">
        <v>1</v>
      </c>
      <c r="I439" s="18">
        <f t="shared" si="128"/>
        <v>0</v>
      </c>
      <c r="J439" s="11">
        <f t="shared" si="129"/>
        <v>0</v>
      </c>
    </row>
    <row r="440" spans="1:10" ht="15.75">
      <c r="A440" s="14"/>
      <c r="B440" s="76" t="s">
        <v>101</v>
      </c>
      <c r="C440" s="147">
        <v>1</v>
      </c>
      <c r="D440" s="76" t="s">
        <v>115</v>
      </c>
      <c r="E440" s="47">
        <v>4800000</v>
      </c>
      <c r="F440" s="64">
        <f t="shared" si="127"/>
        <v>1</v>
      </c>
      <c r="G440" s="47"/>
      <c r="H440" s="11">
        <v>1</v>
      </c>
      <c r="I440" s="18">
        <f t="shared" si="128"/>
        <v>4800000</v>
      </c>
      <c r="J440" s="11">
        <f t="shared" si="129"/>
        <v>0</v>
      </c>
    </row>
    <row r="441" spans="1:10">
      <c r="A441" s="14"/>
      <c r="B441" s="72" t="s">
        <v>97</v>
      </c>
      <c r="C441" s="131">
        <v>1</v>
      </c>
      <c r="D441" s="72" t="s">
        <v>126</v>
      </c>
      <c r="E441" s="47">
        <v>453600</v>
      </c>
      <c r="F441" s="64">
        <f t="shared" si="127"/>
        <v>1</v>
      </c>
      <c r="G441" s="47">
        <v>453600</v>
      </c>
      <c r="H441" s="11">
        <v>1</v>
      </c>
      <c r="I441" s="18">
        <f t="shared" si="128"/>
        <v>0</v>
      </c>
      <c r="J441" s="11">
        <f t="shared" si="129"/>
        <v>0</v>
      </c>
    </row>
    <row r="442" spans="1:10" ht="15.75">
      <c r="A442" s="14"/>
      <c r="B442" s="76" t="s">
        <v>102</v>
      </c>
      <c r="C442" s="147">
        <v>6</v>
      </c>
      <c r="D442" s="76" t="s">
        <v>126</v>
      </c>
      <c r="E442" s="47">
        <v>2700000</v>
      </c>
      <c r="F442" s="64">
        <f t="shared" si="127"/>
        <v>1</v>
      </c>
      <c r="G442" s="47">
        <v>2700000</v>
      </c>
      <c r="H442" s="11">
        <v>1</v>
      </c>
      <c r="I442" s="18">
        <f t="shared" si="128"/>
        <v>0</v>
      </c>
      <c r="J442" s="11">
        <f t="shared" si="129"/>
        <v>0</v>
      </c>
    </row>
    <row r="443" spans="1:10" ht="15.75">
      <c r="A443" s="14"/>
      <c r="B443" s="76" t="s">
        <v>34</v>
      </c>
      <c r="C443" s="147">
        <v>2</v>
      </c>
      <c r="D443" s="76" t="s">
        <v>126</v>
      </c>
      <c r="E443" s="47">
        <v>7000000</v>
      </c>
      <c r="F443" s="64">
        <f t="shared" si="127"/>
        <v>1</v>
      </c>
      <c r="G443" s="47"/>
      <c r="H443" s="11">
        <v>1</v>
      </c>
      <c r="I443" s="18">
        <f t="shared" si="128"/>
        <v>7000000</v>
      </c>
      <c r="J443" s="11">
        <f t="shared" si="129"/>
        <v>0</v>
      </c>
    </row>
    <row r="444" spans="1:10" ht="15.75">
      <c r="A444" s="14"/>
      <c r="B444" s="76"/>
      <c r="C444" s="93"/>
      <c r="D444" s="81"/>
      <c r="E444" s="47"/>
      <c r="F444" s="64"/>
      <c r="G444" s="47"/>
      <c r="H444" s="11"/>
      <c r="I444" s="18"/>
      <c r="J444" s="11"/>
    </row>
    <row r="445" spans="1:10" ht="15.75">
      <c r="A445" s="14"/>
      <c r="B445" s="76"/>
      <c r="C445" s="9"/>
      <c r="D445" s="91"/>
      <c r="E445" s="47"/>
      <c r="F445" s="65"/>
      <c r="G445" s="70"/>
      <c r="H445" s="11"/>
      <c r="I445" s="18"/>
      <c r="J445" s="11"/>
    </row>
    <row r="446" spans="1:10">
      <c r="A446" s="14"/>
      <c r="B446" s="106" t="s">
        <v>60</v>
      </c>
      <c r="C446" s="14"/>
      <c r="D446" s="85"/>
      <c r="E446" s="47"/>
      <c r="F446" s="65"/>
      <c r="G446" s="70"/>
      <c r="H446" s="23"/>
      <c r="I446" s="18"/>
      <c r="J446" s="11"/>
    </row>
    <row r="447" spans="1:10">
      <c r="A447" s="14"/>
      <c r="B447" s="167" t="s">
        <v>385</v>
      </c>
      <c r="C447" s="86">
        <v>1</v>
      </c>
      <c r="D447" s="153" t="s">
        <v>115</v>
      </c>
      <c r="E447" s="47">
        <v>1000000</v>
      </c>
      <c r="F447" s="64">
        <f t="shared" ref="F447:F457" si="130">+H447</f>
        <v>1</v>
      </c>
      <c r="G447" s="47">
        <v>1000000</v>
      </c>
      <c r="H447" s="11">
        <v>1</v>
      </c>
      <c r="I447" s="18">
        <f t="shared" ref="I447:I472" si="131">SUM(E447-G447)</f>
        <v>0</v>
      </c>
      <c r="J447" s="11">
        <f t="shared" ref="J447:J457" si="132">100%-H447</f>
        <v>0</v>
      </c>
    </row>
    <row r="448" spans="1:10">
      <c r="A448" s="14"/>
      <c r="B448" s="150" t="s">
        <v>356</v>
      </c>
      <c r="C448" s="86">
        <v>1</v>
      </c>
      <c r="D448" s="153" t="s">
        <v>115</v>
      </c>
      <c r="E448" s="47">
        <v>1500000</v>
      </c>
      <c r="F448" s="64">
        <f t="shared" si="130"/>
        <v>1</v>
      </c>
      <c r="G448" s="47">
        <v>1500000</v>
      </c>
      <c r="H448" s="11">
        <v>1</v>
      </c>
      <c r="I448" s="18">
        <f t="shared" si="131"/>
        <v>0</v>
      </c>
      <c r="J448" s="11">
        <f t="shared" si="132"/>
        <v>0</v>
      </c>
    </row>
    <row r="449" spans="1:10" ht="15.75">
      <c r="A449" s="14"/>
      <c r="B449" s="77" t="s">
        <v>341</v>
      </c>
      <c r="C449" s="131">
        <v>1</v>
      </c>
      <c r="D449" s="72" t="s">
        <v>115</v>
      </c>
      <c r="E449" s="47">
        <v>1500000</v>
      </c>
      <c r="F449" s="64">
        <f t="shared" si="130"/>
        <v>1</v>
      </c>
      <c r="G449" s="47">
        <v>1500000</v>
      </c>
      <c r="H449" s="11">
        <v>1</v>
      </c>
      <c r="I449" s="18">
        <f t="shared" si="131"/>
        <v>0</v>
      </c>
      <c r="J449" s="11">
        <f t="shared" si="132"/>
        <v>0</v>
      </c>
    </row>
    <row r="450" spans="1:10">
      <c r="A450" s="14"/>
      <c r="B450" s="119" t="s">
        <v>26</v>
      </c>
      <c r="C450" s="156">
        <v>15</v>
      </c>
      <c r="D450" s="119" t="s">
        <v>134</v>
      </c>
      <c r="E450" s="47">
        <v>3750000</v>
      </c>
      <c r="F450" s="64">
        <f t="shared" si="130"/>
        <v>1</v>
      </c>
      <c r="G450" s="47">
        <v>3750000</v>
      </c>
      <c r="H450" s="11">
        <v>1</v>
      </c>
      <c r="I450" s="18">
        <f t="shared" si="131"/>
        <v>0</v>
      </c>
      <c r="J450" s="11">
        <f t="shared" si="132"/>
        <v>0</v>
      </c>
    </row>
    <row r="451" spans="1:10">
      <c r="A451" s="14"/>
      <c r="B451" s="119" t="s">
        <v>43</v>
      </c>
      <c r="C451" s="156">
        <v>1</v>
      </c>
      <c r="D451" s="119" t="s">
        <v>120</v>
      </c>
      <c r="E451" s="47">
        <v>300000</v>
      </c>
      <c r="F451" s="64">
        <f t="shared" si="130"/>
        <v>1</v>
      </c>
      <c r="G451" s="47">
        <v>300000</v>
      </c>
      <c r="H451" s="11">
        <v>1</v>
      </c>
      <c r="I451" s="18">
        <f t="shared" si="131"/>
        <v>0</v>
      </c>
      <c r="J451" s="11">
        <f t="shared" si="132"/>
        <v>0</v>
      </c>
    </row>
    <row r="452" spans="1:10">
      <c r="A452" s="14"/>
      <c r="B452" s="119" t="s">
        <v>355</v>
      </c>
      <c r="C452" s="156">
        <v>1</v>
      </c>
      <c r="D452" s="119" t="s">
        <v>120</v>
      </c>
      <c r="E452" s="47">
        <v>600000</v>
      </c>
      <c r="F452" s="64">
        <f t="shared" si="130"/>
        <v>1</v>
      </c>
      <c r="G452" s="47">
        <v>600000</v>
      </c>
      <c r="H452" s="11">
        <v>1</v>
      </c>
      <c r="I452" s="18">
        <f t="shared" si="131"/>
        <v>0</v>
      </c>
      <c r="J452" s="11">
        <f t="shared" si="132"/>
        <v>0</v>
      </c>
    </row>
    <row r="453" spans="1:10">
      <c r="A453" s="14"/>
      <c r="B453" s="72" t="s">
        <v>28</v>
      </c>
      <c r="C453" s="131">
        <v>1</v>
      </c>
      <c r="D453" s="72" t="s">
        <v>115</v>
      </c>
      <c r="E453" s="47">
        <v>2500000</v>
      </c>
      <c r="F453" s="64">
        <f t="shared" si="130"/>
        <v>1</v>
      </c>
      <c r="G453" s="47"/>
      <c r="H453" s="11">
        <v>1</v>
      </c>
      <c r="I453" s="18">
        <f t="shared" si="131"/>
        <v>2500000</v>
      </c>
      <c r="J453" s="11">
        <f t="shared" si="132"/>
        <v>0</v>
      </c>
    </row>
    <row r="454" spans="1:10">
      <c r="A454" s="14"/>
      <c r="B454" s="72" t="s">
        <v>29</v>
      </c>
      <c r="C454" s="131">
        <v>1</v>
      </c>
      <c r="D454" s="72" t="s">
        <v>115</v>
      </c>
      <c r="E454" s="47">
        <v>750000</v>
      </c>
      <c r="F454" s="64">
        <f t="shared" si="130"/>
        <v>1</v>
      </c>
      <c r="G454" s="47">
        <v>750000</v>
      </c>
      <c r="H454" s="11">
        <v>1</v>
      </c>
      <c r="I454" s="18">
        <f t="shared" si="131"/>
        <v>0</v>
      </c>
      <c r="J454" s="11">
        <f t="shared" si="132"/>
        <v>0</v>
      </c>
    </row>
    <row r="455" spans="1:10">
      <c r="A455" s="14"/>
      <c r="B455" s="72" t="s">
        <v>96</v>
      </c>
      <c r="C455" s="131">
        <v>12</v>
      </c>
      <c r="D455" s="72" t="s">
        <v>135</v>
      </c>
      <c r="E455" s="47">
        <v>3000000</v>
      </c>
      <c r="F455" s="64">
        <f t="shared" si="130"/>
        <v>1</v>
      </c>
      <c r="G455" s="47">
        <v>3000000</v>
      </c>
      <c r="H455" s="11">
        <v>1</v>
      </c>
      <c r="I455" s="18">
        <f t="shared" si="131"/>
        <v>0</v>
      </c>
      <c r="J455" s="11">
        <f t="shared" si="132"/>
        <v>0</v>
      </c>
    </row>
    <row r="456" spans="1:10">
      <c r="A456" s="14"/>
      <c r="B456" s="72" t="s">
        <v>25</v>
      </c>
      <c r="C456" s="131">
        <v>1</v>
      </c>
      <c r="D456" s="72" t="s">
        <v>115</v>
      </c>
      <c r="E456" s="47">
        <v>1500000</v>
      </c>
      <c r="F456" s="64">
        <f t="shared" si="130"/>
        <v>1</v>
      </c>
      <c r="G456" s="47">
        <v>1500000</v>
      </c>
      <c r="H456" s="11">
        <v>1</v>
      </c>
      <c r="I456" s="18">
        <f t="shared" si="131"/>
        <v>0</v>
      </c>
      <c r="J456" s="11">
        <f t="shared" si="132"/>
        <v>0</v>
      </c>
    </row>
    <row r="457" spans="1:10">
      <c r="A457" s="14"/>
      <c r="B457" s="72" t="s">
        <v>32</v>
      </c>
      <c r="C457" s="131">
        <v>1</v>
      </c>
      <c r="D457" s="72" t="s">
        <v>120</v>
      </c>
      <c r="E457" s="47">
        <v>4800000</v>
      </c>
      <c r="F457" s="64">
        <f t="shared" si="130"/>
        <v>1</v>
      </c>
      <c r="G457" s="47"/>
      <c r="H457" s="11">
        <v>1</v>
      </c>
      <c r="I457" s="18">
        <f t="shared" si="131"/>
        <v>4800000</v>
      </c>
      <c r="J457" s="11">
        <f t="shared" si="132"/>
        <v>0</v>
      </c>
    </row>
    <row r="458" spans="1:10">
      <c r="A458" s="14"/>
      <c r="B458" s="72" t="s">
        <v>110</v>
      </c>
      <c r="C458" s="131">
        <v>2</v>
      </c>
      <c r="D458" s="72" t="s">
        <v>126</v>
      </c>
      <c r="E458" s="47">
        <v>7000000</v>
      </c>
      <c r="F458" s="64">
        <f t="shared" ref="F458:F459" si="133">+H458</f>
        <v>1</v>
      </c>
      <c r="G458" s="47"/>
      <c r="H458" s="11">
        <v>1</v>
      </c>
      <c r="I458" s="18">
        <f t="shared" ref="I458:I459" si="134">SUM(E458-G458)</f>
        <v>7000000</v>
      </c>
      <c r="J458" s="11">
        <f t="shared" ref="J458:J459" si="135">100%-H458</f>
        <v>0</v>
      </c>
    </row>
    <row r="459" spans="1:10">
      <c r="A459" s="14"/>
      <c r="B459" s="72" t="s">
        <v>36</v>
      </c>
      <c r="C459" s="131">
        <v>4</v>
      </c>
      <c r="D459" s="72" t="s">
        <v>126</v>
      </c>
      <c r="E459" s="47">
        <v>1800000</v>
      </c>
      <c r="F459" s="64">
        <f t="shared" si="133"/>
        <v>1</v>
      </c>
      <c r="G459" s="47">
        <v>1800000</v>
      </c>
      <c r="H459" s="11">
        <v>1</v>
      </c>
      <c r="I459" s="18">
        <f t="shared" si="134"/>
        <v>0</v>
      </c>
      <c r="J459" s="11">
        <f t="shared" si="135"/>
        <v>0</v>
      </c>
    </row>
    <row r="460" spans="1:10">
      <c r="A460" s="14"/>
      <c r="B460" s="72"/>
      <c r="C460" s="9"/>
      <c r="D460" s="91"/>
      <c r="E460" s="47"/>
      <c r="F460" s="65"/>
      <c r="G460" s="70"/>
      <c r="H460" s="11"/>
      <c r="I460" s="18"/>
      <c r="J460" s="11"/>
    </row>
    <row r="461" spans="1:10">
      <c r="A461" s="14"/>
      <c r="B461" s="105" t="s">
        <v>47</v>
      </c>
      <c r="C461" s="9"/>
      <c r="D461" s="91"/>
      <c r="E461" s="47"/>
      <c r="F461" s="65"/>
      <c r="G461" s="70"/>
      <c r="H461" s="23"/>
      <c r="I461" s="18"/>
      <c r="J461" s="11"/>
    </row>
    <row r="462" spans="1:10">
      <c r="A462" s="14"/>
      <c r="B462" s="72" t="s">
        <v>143</v>
      </c>
      <c r="C462" s="131">
        <v>100</v>
      </c>
      <c r="D462" s="72" t="s">
        <v>35</v>
      </c>
      <c r="E462" s="47">
        <v>1000000</v>
      </c>
      <c r="F462" s="64">
        <f t="shared" ref="F462:F472" si="136">+H462</f>
        <v>1</v>
      </c>
      <c r="G462" s="47">
        <v>1000000</v>
      </c>
      <c r="H462" s="11">
        <v>1</v>
      </c>
      <c r="I462" s="18">
        <f t="shared" si="131"/>
        <v>0</v>
      </c>
      <c r="J462" s="11">
        <f t="shared" ref="J462:J472" si="137">100%-H462</f>
        <v>0</v>
      </c>
    </row>
    <row r="463" spans="1:10">
      <c r="A463" s="14"/>
      <c r="B463" s="72" t="s">
        <v>357</v>
      </c>
      <c r="C463" s="131">
        <v>150</v>
      </c>
      <c r="D463" s="72" t="s">
        <v>35</v>
      </c>
      <c r="E463" s="47">
        <v>1500000</v>
      </c>
      <c r="F463" s="64">
        <f t="shared" si="136"/>
        <v>1</v>
      </c>
      <c r="G463" s="47">
        <v>1500000</v>
      </c>
      <c r="H463" s="11">
        <v>1</v>
      </c>
      <c r="I463" s="18">
        <f t="shared" si="131"/>
        <v>0</v>
      </c>
      <c r="J463" s="11">
        <f t="shared" si="137"/>
        <v>0</v>
      </c>
    </row>
    <row r="464" spans="1:10">
      <c r="A464" s="14"/>
      <c r="B464" s="72" t="s">
        <v>26</v>
      </c>
      <c r="C464" s="131">
        <v>11</v>
      </c>
      <c r="D464" s="72" t="s">
        <v>134</v>
      </c>
      <c r="E464" s="47">
        <v>2750000</v>
      </c>
      <c r="F464" s="64">
        <f t="shared" si="136"/>
        <v>1</v>
      </c>
      <c r="G464" s="47">
        <v>2750000</v>
      </c>
      <c r="H464" s="11">
        <v>1</v>
      </c>
      <c r="I464" s="18">
        <f t="shared" si="131"/>
        <v>0</v>
      </c>
      <c r="J464" s="11">
        <f t="shared" si="137"/>
        <v>0</v>
      </c>
    </row>
    <row r="465" spans="1:10">
      <c r="A465" s="14"/>
      <c r="B465" s="120" t="s">
        <v>341</v>
      </c>
      <c r="C465" s="131">
        <v>1</v>
      </c>
      <c r="D465" s="72" t="s">
        <v>115</v>
      </c>
      <c r="E465" s="47">
        <v>1500000</v>
      </c>
      <c r="F465" s="64">
        <f t="shared" si="136"/>
        <v>1</v>
      </c>
      <c r="G465" s="47">
        <v>1500000</v>
      </c>
      <c r="H465" s="11">
        <v>1</v>
      </c>
      <c r="I465" s="18">
        <f t="shared" si="131"/>
        <v>0</v>
      </c>
      <c r="J465" s="11">
        <f t="shared" si="137"/>
        <v>0</v>
      </c>
    </row>
    <row r="466" spans="1:10">
      <c r="A466" s="14"/>
      <c r="B466" s="72" t="s">
        <v>24</v>
      </c>
      <c r="C466" s="131">
        <v>1</v>
      </c>
      <c r="D466" s="72" t="s">
        <v>115</v>
      </c>
      <c r="E466" s="47">
        <v>150000</v>
      </c>
      <c r="F466" s="64">
        <f t="shared" si="136"/>
        <v>1</v>
      </c>
      <c r="G466" s="47">
        <v>150000</v>
      </c>
      <c r="H466" s="11">
        <v>1</v>
      </c>
      <c r="I466" s="18">
        <f t="shared" si="131"/>
        <v>0</v>
      </c>
      <c r="J466" s="11">
        <f t="shared" si="137"/>
        <v>0</v>
      </c>
    </row>
    <row r="467" spans="1:10">
      <c r="A467" s="14"/>
      <c r="B467" s="72" t="s">
        <v>28</v>
      </c>
      <c r="C467" s="131">
        <v>1</v>
      </c>
      <c r="D467" s="72" t="s">
        <v>115</v>
      </c>
      <c r="E467" s="47">
        <v>2500000</v>
      </c>
      <c r="F467" s="64">
        <f t="shared" si="136"/>
        <v>1</v>
      </c>
      <c r="G467" s="47"/>
      <c r="H467" s="11">
        <v>1</v>
      </c>
      <c r="I467" s="18">
        <f t="shared" si="131"/>
        <v>2500000</v>
      </c>
      <c r="J467" s="11">
        <f t="shared" si="137"/>
        <v>0</v>
      </c>
    </row>
    <row r="468" spans="1:10">
      <c r="A468" s="14"/>
      <c r="B468" s="72" t="s">
        <v>29</v>
      </c>
      <c r="C468" s="131">
        <v>1</v>
      </c>
      <c r="D468" s="72" t="s">
        <v>115</v>
      </c>
      <c r="E468" s="47">
        <v>750000</v>
      </c>
      <c r="F468" s="64">
        <f t="shared" si="136"/>
        <v>1</v>
      </c>
      <c r="G468" s="47">
        <v>750000</v>
      </c>
      <c r="H468" s="11">
        <v>1</v>
      </c>
      <c r="I468" s="18">
        <f t="shared" si="131"/>
        <v>0</v>
      </c>
      <c r="J468" s="11">
        <f t="shared" si="137"/>
        <v>0</v>
      </c>
    </row>
    <row r="469" spans="1:10">
      <c r="A469" s="14"/>
      <c r="B469" s="72" t="s">
        <v>23</v>
      </c>
      <c r="C469" s="131">
        <v>12</v>
      </c>
      <c r="D469" s="72" t="s">
        <v>135</v>
      </c>
      <c r="E469" s="47">
        <v>3000000</v>
      </c>
      <c r="F469" s="64">
        <f t="shared" si="136"/>
        <v>1</v>
      </c>
      <c r="G469" s="47">
        <v>3000000</v>
      </c>
      <c r="H469" s="11">
        <v>1</v>
      </c>
      <c r="I469" s="18">
        <f t="shared" si="131"/>
        <v>0</v>
      </c>
      <c r="J469" s="11">
        <f t="shared" si="137"/>
        <v>0</v>
      </c>
    </row>
    <row r="470" spans="1:10">
      <c r="A470" s="14"/>
      <c r="B470" s="72" t="s">
        <v>25</v>
      </c>
      <c r="C470" s="131">
        <v>10</v>
      </c>
      <c r="D470" s="72" t="s">
        <v>136</v>
      </c>
      <c r="E470" s="47">
        <v>1000000</v>
      </c>
      <c r="F470" s="64">
        <f t="shared" si="136"/>
        <v>1</v>
      </c>
      <c r="G470" s="47">
        <v>1000000</v>
      </c>
      <c r="H470" s="11">
        <v>1</v>
      </c>
      <c r="I470" s="18">
        <f t="shared" si="131"/>
        <v>0</v>
      </c>
      <c r="J470" s="11">
        <f t="shared" si="137"/>
        <v>0</v>
      </c>
    </row>
    <row r="471" spans="1:10">
      <c r="A471" s="14"/>
      <c r="B471" s="72" t="s">
        <v>32</v>
      </c>
      <c r="C471" s="131">
        <v>1</v>
      </c>
      <c r="D471" s="72" t="s">
        <v>120</v>
      </c>
      <c r="E471" s="47">
        <v>4800000</v>
      </c>
      <c r="F471" s="64">
        <f t="shared" si="136"/>
        <v>1</v>
      </c>
      <c r="G471" s="47"/>
      <c r="H471" s="11">
        <v>1</v>
      </c>
      <c r="I471" s="18">
        <f t="shared" si="131"/>
        <v>4800000</v>
      </c>
      <c r="J471" s="11">
        <f t="shared" si="137"/>
        <v>0</v>
      </c>
    </row>
    <row r="472" spans="1:10">
      <c r="A472" s="14"/>
      <c r="B472" s="72" t="s">
        <v>39</v>
      </c>
      <c r="C472" s="131">
        <v>9</v>
      </c>
      <c r="D472" s="72" t="s">
        <v>134</v>
      </c>
      <c r="E472" s="47">
        <v>4050000</v>
      </c>
      <c r="F472" s="64">
        <f t="shared" si="136"/>
        <v>1</v>
      </c>
      <c r="G472" s="47">
        <v>4050000</v>
      </c>
      <c r="H472" s="11">
        <v>1</v>
      </c>
      <c r="I472" s="18">
        <f t="shared" si="131"/>
        <v>0</v>
      </c>
      <c r="J472" s="11">
        <f t="shared" si="137"/>
        <v>0</v>
      </c>
    </row>
    <row r="473" spans="1:10">
      <c r="A473" s="14"/>
      <c r="B473" s="72" t="s">
        <v>110</v>
      </c>
      <c r="C473" s="131">
        <v>2</v>
      </c>
      <c r="D473" s="72" t="s">
        <v>126</v>
      </c>
      <c r="E473" s="47">
        <v>7000000</v>
      </c>
      <c r="F473" s="64">
        <f t="shared" ref="F473" si="138">+H473</f>
        <v>1</v>
      </c>
      <c r="G473" s="47"/>
      <c r="H473" s="11">
        <v>1</v>
      </c>
      <c r="I473" s="18">
        <f t="shared" ref="I473" si="139">SUM(E473-G473)</f>
        <v>7000000</v>
      </c>
      <c r="J473" s="11">
        <f t="shared" ref="J473" si="140">100%-H473</f>
        <v>0</v>
      </c>
    </row>
    <row r="474" spans="1:10">
      <c r="A474" s="14"/>
      <c r="B474" s="16"/>
      <c r="C474" s="9"/>
      <c r="D474" s="91"/>
      <c r="E474" s="47"/>
      <c r="F474" s="65"/>
      <c r="G474" s="70"/>
      <c r="H474" s="11"/>
      <c r="I474" s="18"/>
      <c r="J474" s="11"/>
    </row>
    <row r="475" spans="1:10">
      <c r="A475" s="14"/>
      <c r="B475" s="105" t="s">
        <v>61</v>
      </c>
      <c r="C475" s="9"/>
      <c r="D475" s="91"/>
      <c r="E475" s="47"/>
      <c r="F475" s="65"/>
      <c r="G475" s="70"/>
      <c r="H475" s="23"/>
      <c r="I475" s="18"/>
      <c r="J475" s="11"/>
    </row>
    <row r="476" spans="1:10">
      <c r="A476" s="14"/>
      <c r="B476" s="72" t="s">
        <v>358</v>
      </c>
      <c r="C476" s="131">
        <v>100</v>
      </c>
      <c r="D476" s="72" t="s">
        <v>35</v>
      </c>
      <c r="E476" s="47">
        <v>1000000</v>
      </c>
      <c r="F476" s="64">
        <f t="shared" ref="F476:F486" si="141">+H476</f>
        <v>1</v>
      </c>
      <c r="G476" s="47">
        <v>1000000</v>
      </c>
      <c r="H476" s="11">
        <v>1</v>
      </c>
      <c r="I476" s="18">
        <f t="shared" ref="I476:I486" si="142">SUM(E476-G476)</f>
        <v>0</v>
      </c>
      <c r="J476" s="11">
        <f t="shared" ref="J476:J486" si="143">100%-H476</f>
        <v>0</v>
      </c>
    </row>
    <row r="477" spans="1:10">
      <c r="A477" s="14"/>
      <c r="B477" s="72" t="s">
        <v>352</v>
      </c>
      <c r="C477" s="131">
        <v>100</v>
      </c>
      <c r="D477" s="72" t="s">
        <v>35</v>
      </c>
      <c r="E477" s="47">
        <v>1000000</v>
      </c>
      <c r="F477" s="64">
        <f t="shared" si="141"/>
        <v>1</v>
      </c>
      <c r="G477" s="47">
        <v>1000000</v>
      </c>
      <c r="H477" s="11">
        <v>1</v>
      </c>
      <c r="I477" s="18">
        <f t="shared" si="142"/>
        <v>0</v>
      </c>
      <c r="J477" s="11">
        <f t="shared" si="143"/>
        <v>0</v>
      </c>
    </row>
    <row r="478" spans="1:10">
      <c r="A478" s="14"/>
      <c r="B478" s="72" t="s">
        <v>84</v>
      </c>
      <c r="C478" s="131">
        <v>10</v>
      </c>
      <c r="D478" s="72" t="s">
        <v>115</v>
      </c>
      <c r="E478" s="47">
        <v>2500000</v>
      </c>
      <c r="F478" s="64">
        <f t="shared" si="141"/>
        <v>1</v>
      </c>
      <c r="G478" s="47">
        <v>2500000</v>
      </c>
      <c r="H478" s="11">
        <v>1</v>
      </c>
      <c r="I478" s="18">
        <f t="shared" si="142"/>
        <v>0</v>
      </c>
      <c r="J478" s="11">
        <f t="shared" si="143"/>
        <v>0</v>
      </c>
    </row>
    <row r="479" spans="1:10">
      <c r="A479" s="14"/>
      <c r="B479" s="72" t="s">
        <v>29</v>
      </c>
      <c r="C479" s="131">
        <v>1</v>
      </c>
      <c r="D479" s="72" t="s">
        <v>115</v>
      </c>
      <c r="E479" s="47">
        <v>800000</v>
      </c>
      <c r="F479" s="64">
        <f t="shared" si="141"/>
        <v>1</v>
      </c>
      <c r="G479" s="47">
        <v>800000</v>
      </c>
      <c r="H479" s="11">
        <v>1</v>
      </c>
      <c r="I479" s="18">
        <f t="shared" si="142"/>
        <v>0</v>
      </c>
      <c r="J479" s="11">
        <f t="shared" si="143"/>
        <v>0</v>
      </c>
    </row>
    <row r="480" spans="1:10">
      <c r="A480" s="14"/>
      <c r="B480" s="72" t="s">
        <v>44</v>
      </c>
      <c r="C480" s="131">
        <v>1</v>
      </c>
      <c r="D480" s="72" t="s">
        <v>115</v>
      </c>
      <c r="E480" s="47">
        <v>2500000</v>
      </c>
      <c r="F480" s="64">
        <f t="shared" si="141"/>
        <v>1</v>
      </c>
      <c r="G480" s="47"/>
      <c r="H480" s="11">
        <v>1</v>
      </c>
      <c r="I480" s="18">
        <f t="shared" si="142"/>
        <v>2500000</v>
      </c>
      <c r="J480" s="11">
        <f t="shared" si="143"/>
        <v>0</v>
      </c>
    </row>
    <row r="481" spans="1:10">
      <c r="A481" s="14"/>
      <c r="B481" s="72" t="s">
        <v>342</v>
      </c>
      <c r="C481" s="131">
        <v>12</v>
      </c>
      <c r="D481" s="72" t="s">
        <v>135</v>
      </c>
      <c r="E481" s="47">
        <v>3000000</v>
      </c>
      <c r="F481" s="64">
        <f t="shared" si="141"/>
        <v>1</v>
      </c>
      <c r="G481" s="47">
        <v>3000000</v>
      </c>
      <c r="H481" s="11">
        <v>1</v>
      </c>
      <c r="I481" s="18">
        <f t="shared" si="142"/>
        <v>0</v>
      </c>
      <c r="J481" s="11">
        <f t="shared" si="143"/>
        <v>0</v>
      </c>
    </row>
    <row r="482" spans="1:10">
      <c r="A482" s="14"/>
      <c r="B482" s="120" t="s">
        <v>341</v>
      </c>
      <c r="C482" s="131">
        <v>1</v>
      </c>
      <c r="D482" s="72" t="s">
        <v>115</v>
      </c>
      <c r="E482" s="47">
        <v>1500000</v>
      </c>
      <c r="F482" s="64">
        <f t="shared" si="141"/>
        <v>1</v>
      </c>
      <c r="G482" s="47">
        <v>1500000</v>
      </c>
      <c r="H482" s="11">
        <v>1</v>
      </c>
      <c r="I482" s="18">
        <f t="shared" si="142"/>
        <v>0</v>
      </c>
      <c r="J482" s="11">
        <f t="shared" si="143"/>
        <v>0</v>
      </c>
    </row>
    <row r="483" spans="1:10">
      <c r="A483" s="14"/>
      <c r="B483" s="72" t="s">
        <v>30</v>
      </c>
      <c r="C483" s="131">
        <v>1</v>
      </c>
      <c r="D483" s="72" t="s">
        <v>115</v>
      </c>
      <c r="E483" s="47">
        <v>1500000</v>
      </c>
      <c r="F483" s="64">
        <f t="shared" si="141"/>
        <v>1</v>
      </c>
      <c r="G483" s="47">
        <v>1500000</v>
      </c>
      <c r="H483" s="11">
        <v>1</v>
      </c>
      <c r="I483" s="18">
        <f t="shared" si="142"/>
        <v>0</v>
      </c>
      <c r="J483" s="11">
        <f t="shared" si="143"/>
        <v>0</v>
      </c>
    </row>
    <row r="484" spans="1:10">
      <c r="A484" s="14"/>
      <c r="B484" s="72" t="s">
        <v>359</v>
      </c>
      <c r="C484" s="131">
        <v>160</v>
      </c>
      <c r="D484" s="72" t="s">
        <v>35</v>
      </c>
      <c r="E484" s="47">
        <v>1600000</v>
      </c>
      <c r="F484" s="64">
        <f t="shared" si="141"/>
        <v>1</v>
      </c>
      <c r="G484" s="47">
        <v>1600000</v>
      </c>
      <c r="H484" s="11">
        <v>1</v>
      </c>
      <c r="I484" s="18">
        <f t="shared" si="142"/>
        <v>0</v>
      </c>
      <c r="J484" s="11">
        <f t="shared" si="143"/>
        <v>0</v>
      </c>
    </row>
    <row r="485" spans="1:10">
      <c r="A485" s="14"/>
      <c r="B485" s="120" t="s">
        <v>103</v>
      </c>
      <c r="C485" s="131">
        <v>1</v>
      </c>
      <c r="D485" s="72" t="s">
        <v>115</v>
      </c>
      <c r="E485" s="47">
        <v>1000000</v>
      </c>
      <c r="F485" s="64">
        <f t="shared" si="141"/>
        <v>1</v>
      </c>
      <c r="G485" s="47">
        <v>1000000</v>
      </c>
      <c r="H485" s="11">
        <v>1</v>
      </c>
      <c r="I485" s="18">
        <f t="shared" si="142"/>
        <v>0</v>
      </c>
      <c r="J485" s="11">
        <f t="shared" si="143"/>
        <v>0</v>
      </c>
    </row>
    <row r="486" spans="1:10">
      <c r="A486" s="14"/>
      <c r="B486" s="72" t="s">
        <v>104</v>
      </c>
      <c r="C486" s="131">
        <v>1</v>
      </c>
      <c r="D486" s="72" t="s">
        <v>115</v>
      </c>
      <c r="E486" s="47">
        <v>4800000</v>
      </c>
      <c r="F486" s="64">
        <f t="shared" si="141"/>
        <v>1</v>
      </c>
      <c r="G486" s="47"/>
      <c r="H486" s="11">
        <v>1</v>
      </c>
      <c r="I486" s="18">
        <f t="shared" si="142"/>
        <v>4800000</v>
      </c>
      <c r="J486" s="11">
        <f t="shared" si="143"/>
        <v>0</v>
      </c>
    </row>
    <row r="487" spans="1:10">
      <c r="A487" s="14"/>
      <c r="B487" s="72" t="s">
        <v>36</v>
      </c>
      <c r="C487" s="131">
        <v>4</v>
      </c>
      <c r="D487" s="72" t="s">
        <v>126</v>
      </c>
      <c r="E487" s="47">
        <v>1800000</v>
      </c>
      <c r="F487" s="64">
        <f t="shared" ref="F487:F488" si="144">+H487</f>
        <v>1</v>
      </c>
      <c r="G487" s="47">
        <v>1800000</v>
      </c>
      <c r="H487" s="11">
        <v>1</v>
      </c>
      <c r="I487" s="18">
        <f t="shared" ref="I487:I488" si="145">SUM(E487-G487)</f>
        <v>0</v>
      </c>
      <c r="J487" s="11">
        <f t="shared" ref="J487:J488" si="146">100%-H487</f>
        <v>0</v>
      </c>
    </row>
    <row r="488" spans="1:10">
      <c r="A488" s="14"/>
      <c r="B488" s="72" t="s">
        <v>144</v>
      </c>
      <c r="C488" s="131">
        <v>2</v>
      </c>
      <c r="D488" s="72" t="s">
        <v>126</v>
      </c>
      <c r="E488" s="47">
        <v>7000000</v>
      </c>
      <c r="F488" s="64">
        <f t="shared" si="144"/>
        <v>1</v>
      </c>
      <c r="G488" s="47"/>
      <c r="H488" s="11">
        <v>1</v>
      </c>
      <c r="I488" s="18">
        <f t="shared" si="145"/>
        <v>7000000</v>
      </c>
      <c r="J488" s="11">
        <f t="shared" si="146"/>
        <v>0</v>
      </c>
    </row>
    <row r="489" spans="1:10">
      <c r="A489" s="14"/>
      <c r="B489" s="72"/>
      <c r="C489" s="9"/>
      <c r="D489" s="91"/>
      <c r="E489" s="47"/>
      <c r="F489" s="65"/>
      <c r="G489" s="70"/>
      <c r="H489" s="11"/>
      <c r="I489" s="18"/>
      <c r="J489" s="11"/>
    </row>
    <row r="490" spans="1:10">
      <c r="A490" s="14"/>
      <c r="B490" s="105" t="s">
        <v>62</v>
      </c>
      <c r="C490" s="14"/>
      <c r="D490" s="85"/>
      <c r="E490" s="47"/>
      <c r="F490" s="65"/>
      <c r="G490" s="70"/>
      <c r="H490" s="23"/>
      <c r="I490" s="18"/>
      <c r="J490" s="11"/>
    </row>
    <row r="491" spans="1:10">
      <c r="A491" s="14"/>
      <c r="B491" s="72" t="s">
        <v>26</v>
      </c>
      <c r="C491" s="131">
        <v>11</v>
      </c>
      <c r="D491" s="72" t="s">
        <v>134</v>
      </c>
      <c r="E491" s="47">
        <v>2750000</v>
      </c>
      <c r="F491" s="64">
        <f t="shared" ref="F491:F501" si="147">+H491</f>
        <v>1</v>
      </c>
      <c r="G491" s="47">
        <v>2750000</v>
      </c>
      <c r="H491" s="11">
        <v>1</v>
      </c>
      <c r="I491" s="18">
        <f t="shared" ref="I491:I501" si="148">SUM(E491-G491)</f>
        <v>0</v>
      </c>
      <c r="J491" s="11">
        <f t="shared" ref="J491:J501" si="149">100%-H491</f>
        <v>0</v>
      </c>
    </row>
    <row r="492" spans="1:10">
      <c r="A492" s="14"/>
      <c r="B492" s="150" t="s">
        <v>360</v>
      </c>
      <c r="C492" s="131">
        <v>175</v>
      </c>
      <c r="D492" s="72" t="s">
        <v>35</v>
      </c>
      <c r="E492" s="47">
        <v>1750000</v>
      </c>
      <c r="F492" s="64">
        <f t="shared" si="147"/>
        <v>1</v>
      </c>
      <c r="G492" s="47">
        <v>1750000</v>
      </c>
      <c r="H492" s="11">
        <v>1</v>
      </c>
      <c r="I492" s="18">
        <f t="shared" si="148"/>
        <v>0</v>
      </c>
      <c r="J492" s="11">
        <f t="shared" si="149"/>
        <v>0</v>
      </c>
    </row>
    <row r="493" spans="1:10">
      <c r="A493" s="14"/>
      <c r="B493" s="72" t="s">
        <v>145</v>
      </c>
      <c r="C493" s="131">
        <v>200</v>
      </c>
      <c r="D493" s="72" t="s">
        <v>35</v>
      </c>
      <c r="E493" s="47">
        <v>2000000</v>
      </c>
      <c r="F493" s="64">
        <f t="shared" si="147"/>
        <v>1</v>
      </c>
      <c r="G493" s="47">
        <v>2000000</v>
      </c>
      <c r="H493" s="11">
        <v>1</v>
      </c>
      <c r="I493" s="18">
        <f t="shared" si="148"/>
        <v>0</v>
      </c>
      <c r="J493" s="11">
        <f t="shared" si="149"/>
        <v>0</v>
      </c>
    </row>
    <row r="494" spans="1:10" ht="15.75">
      <c r="A494" s="14"/>
      <c r="B494" s="77" t="s">
        <v>341</v>
      </c>
      <c r="C494" s="131">
        <v>1</v>
      </c>
      <c r="D494" s="72" t="s">
        <v>115</v>
      </c>
      <c r="E494" s="47">
        <v>1500000</v>
      </c>
      <c r="F494" s="64">
        <f t="shared" si="147"/>
        <v>1</v>
      </c>
      <c r="G494" s="47">
        <v>1500000</v>
      </c>
      <c r="H494" s="11">
        <v>1</v>
      </c>
      <c r="I494" s="18">
        <f t="shared" si="148"/>
        <v>0</v>
      </c>
      <c r="J494" s="11">
        <f t="shared" si="149"/>
        <v>0</v>
      </c>
    </row>
    <row r="495" spans="1:10">
      <c r="A495" s="14"/>
      <c r="B495" s="72" t="s">
        <v>28</v>
      </c>
      <c r="C495" s="131">
        <v>1</v>
      </c>
      <c r="D495" s="72" t="s">
        <v>115</v>
      </c>
      <c r="E495" s="47">
        <v>2500000</v>
      </c>
      <c r="F495" s="64">
        <f t="shared" si="147"/>
        <v>1</v>
      </c>
      <c r="G495" s="47"/>
      <c r="H495" s="11">
        <v>1</v>
      </c>
      <c r="I495" s="18">
        <f t="shared" si="148"/>
        <v>2500000</v>
      </c>
      <c r="J495" s="11">
        <f t="shared" si="149"/>
        <v>0</v>
      </c>
    </row>
    <row r="496" spans="1:10">
      <c r="A496" s="14"/>
      <c r="B496" s="72" t="s">
        <v>29</v>
      </c>
      <c r="C496" s="131">
        <v>1</v>
      </c>
      <c r="D496" s="72" t="s">
        <v>115</v>
      </c>
      <c r="E496" s="47">
        <v>750000</v>
      </c>
      <c r="F496" s="64">
        <f t="shared" si="147"/>
        <v>1</v>
      </c>
      <c r="G496" s="47">
        <v>750000</v>
      </c>
      <c r="H496" s="11">
        <v>1</v>
      </c>
      <c r="I496" s="18">
        <f t="shared" si="148"/>
        <v>0</v>
      </c>
      <c r="J496" s="11">
        <f t="shared" si="149"/>
        <v>0</v>
      </c>
    </row>
    <row r="497" spans="1:10">
      <c r="A497" s="14"/>
      <c r="B497" s="72" t="s">
        <v>42</v>
      </c>
      <c r="C497" s="131">
        <v>1</v>
      </c>
      <c r="D497" s="72" t="s">
        <v>115</v>
      </c>
      <c r="E497" s="47">
        <v>500000</v>
      </c>
      <c r="F497" s="64">
        <f t="shared" si="147"/>
        <v>1</v>
      </c>
      <c r="G497" s="47">
        <v>500000</v>
      </c>
      <c r="H497" s="11">
        <v>1</v>
      </c>
      <c r="I497" s="18">
        <f t="shared" si="148"/>
        <v>0</v>
      </c>
      <c r="J497" s="11">
        <f t="shared" si="149"/>
        <v>0</v>
      </c>
    </row>
    <row r="498" spans="1:10">
      <c r="A498" s="14"/>
      <c r="B498" s="72" t="s">
        <v>23</v>
      </c>
      <c r="C498" s="131">
        <v>12</v>
      </c>
      <c r="D498" s="72" t="s">
        <v>135</v>
      </c>
      <c r="E498" s="47">
        <v>3000000</v>
      </c>
      <c r="F498" s="64">
        <f t="shared" si="147"/>
        <v>1</v>
      </c>
      <c r="G498" s="47">
        <v>3000000</v>
      </c>
      <c r="H498" s="11">
        <v>1</v>
      </c>
      <c r="I498" s="18">
        <f t="shared" si="148"/>
        <v>0</v>
      </c>
      <c r="J498" s="11">
        <f t="shared" si="149"/>
        <v>0</v>
      </c>
    </row>
    <row r="499" spans="1:10">
      <c r="A499" s="14"/>
      <c r="B499" s="72" t="s">
        <v>32</v>
      </c>
      <c r="C499" s="131">
        <v>1</v>
      </c>
      <c r="D499" s="72" t="s">
        <v>120</v>
      </c>
      <c r="E499" s="47">
        <v>4800000</v>
      </c>
      <c r="F499" s="64">
        <f t="shared" si="147"/>
        <v>1</v>
      </c>
      <c r="G499" s="47"/>
      <c r="H499" s="11">
        <v>1</v>
      </c>
      <c r="I499" s="18">
        <f t="shared" si="148"/>
        <v>4800000</v>
      </c>
      <c r="J499" s="11">
        <f t="shared" si="149"/>
        <v>0</v>
      </c>
    </row>
    <row r="500" spans="1:10">
      <c r="A500" s="14"/>
      <c r="B500" s="72" t="s">
        <v>94</v>
      </c>
      <c r="C500" s="131">
        <v>1</v>
      </c>
      <c r="D500" s="72" t="s">
        <v>120</v>
      </c>
      <c r="E500" s="47">
        <v>1200000</v>
      </c>
      <c r="F500" s="64">
        <f t="shared" si="147"/>
        <v>1</v>
      </c>
      <c r="G500" s="47">
        <v>1200000</v>
      </c>
      <c r="H500" s="11">
        <v>1</v>
      </c>
      <c r="I500" s="18">
        <f t="shared" si="148"/>
        <v>0</v>
      </c>
      <c r="J500" s="11">
        <f t="shared" si="149"/>
        <v>0</v>
      </c>
    </row>
    <row r="501" spans="1:10">
      <c r="A501" s="14"/>
      <c r="B501" s="72" t="s">
        <v>110</v>
      </c>
      <c r="C501" s="131">
        <v>2</v>
      </c>
      <c r="D501" s="72" t="s">
        <v>134</v>
      </c>
      <c r="E501" s="47">
        <v>7000000</v>
      </c>
      <c r="F501" s="64">
        <f t="shared" si="147"/>
        <v>1</v>
      </c>
      <c r="G501" s="47"/>
      <c r="H501" s="11">
        <v>1</v>
      </c>
      <c r="I501" s="18">
        <f t="shared" si="148"/>
        <v>7000000</v>
      </c>
      <c r="J501" s="11">
        <f t="shared" si="149"/>
        <v>0</v>
      </c>
    </row>
    <row r="502" spans="1:10">
      <c r="A502" s="14"/>
      <c r="B502" s="72" t="s">
        <v>36</v>
      </c>
      <c r="C502" s="131">
        <v>5</v>
      </c>
      <c r="D502" s="72" t="s">
        <v>134</v>
      </c>
      <c r="E502" s="47">
        <v>2250000</v>
      </c>
      <c r="F502" s="64">
        <f t="shared" ref="F502" si="150">+H502</f>
        <v>1</v>
      </c>
      <c r="G502" s="47">
        <v>2250000</v>
      </c>
      <c r="H502" s="11">
        <v>1</v>
      </c>
      <c r="I502" s="18">
        <f t="shared" ref="I502" si="151">SUM(E502-G502)</f>
        <v>0</v>
      </c>
      <c r="J502" s="11">
        <f t="shared" ref="J502" si="152">100%-H502</f>
        <v>0</v>
      </c>
    </row>
    <row r="503" spans="1:10">
      <c r="A503" s="14"/>
      <c r="B503" s="16"/>
      <c r="C503" s="9"/>
      <c r="D503" s="91"/>
      <c r="E503" s="47"/>
      <c r="F503" s="65"/>
      <c r="G503" s="70"/>
      <c r="H503" s="11"/>
      <c r="I503" s="18"/>
      <c r="J503" s="11"/>
    </row>
    <row r="504" spans="1:10">
      <c r="A504" s="14"/>
      <c r="B504" s="105" t="s">
        <v>63</v>
      </c>
      <c r="C504" s="14"/>
      <c r="D504" s="85"/>
      <c r="E504" s="47"/>
      <c r="F504" s="65"/>
      <c r="G504" s="70"/>
      <c r="H504" s="23"/>
      <c r="I504" s="18"/>
      <c r="J504" s="11"/>
    </row>
    <row r="505" spans="1:10">
      <c r="A505" s="14"/>
      <c r="B505" s="72" t="s">
        <v>26</v>
      </c>
      <c r="C505" s="131">
        <v>9</v>
      </c>
      <c r="D505" s="72" t="s">
        <v>134</v>
      </c>
      <c r="E505" s="47">
        <v>2250000</v>
      </c>
      <c r="F505" s="64">
        <f t="shared" ref="F505:F514" si="153">+H505</f>
        <v>1</v>
      </c>
      <c r="G505" s="47">
        <v>2250000</v>
      </c>
      <c r="H505" s="11">
        <v>1</v>
      </c>
      <c r="I505" s="18">
        <f t="shared" ref="I505:I529" si="154">SUM(E505-G505)</f>
        <v>0</v>
      </c>
      <c r="J505" s="11">
        <f t="shared" ref="J505:J514" si="155">100%-H505</f>
        <v>0</v>
      </c>
    </row>
    <row r="506" spans="1:10">
      <c r="A506" s="14"/>
      <c r="B506" s="72" t="s">
        <v>146</v>
      </c>
      <c r="C506" s="131">
        <v>100</v>
      </c>
      <c r="D506" s="72" t="s">
        <v>35</v>
      </c>
      <c r="E506" s="47">
        <v>1000000</v>
      </c>
      <c r="F506" s="64">
        <f t="shared" si="153"/>
        <v>1</v>
      </c>
      <c r="G506" s="47">
        <v>1000000</v>
      </c>
      <c r="H506" s="11">
        <v>1</v>
      </c>
      <c r="I506" s="18">
        <f t="shared" si="154"/>
        <v>0</v>
      </c>
      <c r="J506" s="11">
        <f t="shared" si="155"/>
        <v>0</v>
      </c>
    </row>
    <row r="507" spans="1:10">
      <c r="A507" s="14"/>
      <c r="B507" s="72" t="s">
        <v>138</v>
      </c>
      <c r="C507" s="131">
        <v>150</v>
      </c>
      <c r="D507" s="72" t="s">
        <v>35</v>
      </c>
      <c r="E507" s="47">
        <v>1500000</v>
      </c>
      <c r="F507" s="64">
        <f t="shared" si="153"/>
        <v>1</v>
      </c>
      <c r="G507" s="47">
        <v>1500000</v>
      </c>
      <c r="H507" s="11">
        <v>1</v>
      </c>
      <c r="I507" s="18">
        <f t="shared" si="154"/>
        <v>0</v>
      </c>
      <c r="J507" s="11">
        <f t="shared" si="155"/>
        <v>0</v>
      </c>
    </row>
    <row r="508" spans="1:10">
      <c r="A508" s="14"/>
      <c r="B508" s="72" t="s">
        <v>30</v>
      </c>
      <c r="C508" s="131">
        <v>1</v>
      </c>
      <c r="D508" s="72" t="s">
        <v>115</v>
      </c>
      <c r="E508" s="47">
        <v>374800</v>
      </c>
      <c r="F508" s="64">
        <f t="shared" si="153"/>
        <v>1</v>
      </c>
      <c r="G508" s="47">
        <v>374800</v>
      </c>
      <c r="H508" s="11">
        <v>1</v>
      </c>
      <c r="I508" s="18">
        <f t="shared" si="154"/>
        <v>0</v>
      </c>
      <c r="J508" s="11">
        <f t="shared" si="155"/>
        <v>0</v>
      </c>
    </row>
    <row r="509" spans="1:10">
      <c r="A509" s="14"/>
      <c r="B509" s="72" t="s">
        <v>96</v>
      </c>
      <c r="C509" s="131">
        <v>12</v>
      </c>
      <c r="D509" s="72" t="s">
        <v>135</v>
      </c>
      <c r="E509" s="47">
        <v>3000000</v>
      </c>
      <c r="F509" s="64">
        <f t="shared" si="153"/>
        <v>1</v>
      </c>
      <c r="G509" s="47">
        <v>3000000</v>
      </c>
      <c r="H509" s="11">
        <v>1</v>
      </c>
      <c r="I509" s="18">
        <f t="shared" si="154"/>
        <v>0</v>
      </c>
      <c r="J509" s="11">
        <f t="shared" si="155"/>
        <v>0</v>
      </c>
    </row>
    <row r="510" spans="1:10" ht="15.75">
      <c r="A510" s="14"/>
      <c r="B510" s="77" t="s">
        <v>341</v>
      </c>
      <c r="C510" s="131">
        <v>1</v>
      </c>
      <c r="D510" s="72" t="s">
        <v>115</v>
      </c>
      <c r="E510" s="47">
        <v>1500000</v>
      </c>
      <c r="F510" s="64">
        <f t="shared" si="153"/>
        <v>1</v>
      </c>
      <c r="G510" s="47">
        <v>1500000</v>
      </c>
      <c r="H510" s="11">
        <v>1</v>
      </c>
      <c r="I510" s="18">
        <f t="shared" si="154"/>
        <v>0</v>
      </c>
      <c r="J510" s="11">
        <f t="shared" si="155"/>
        <v>0</v>
      </c>
    </row>
    <row r="511" spans="1:10">
      <c r="A511" s="14"/>
      <c r="B511" s="72" t="s">
        <v>28</v>
      </c>
      <c r="C511" s="131">
        <v>1</v>
      </c>
      <c r="D511" s="72" t="s">
        <v>115</v>
      </c>
      <c r="E511" s="47">
        <v>2500000</v>
      </c>
      <c r="F511" s="64">
        <f t="shared" si="153"/>
        <v>1</v>
      </c>
      <c r="G511" s="47"/>
      <c r="H511" s="11">
        <v>1</v>
      </c>
      <c r="I511" s="18">
        <f t="shared" si="154"/>
        <v>2500000</v>
      </c>
      <c r="J511" s="11">
        <f t="shared" si="155"/>
        <v>0</v>
      </c>
    </row>
    <row r="512" spans="1:10">
      <c r="A512" s="14"/>
      <c r="B512" s="72" t="s">
        <v>105</v>
      </c>
      <c r="C512" s="131">
        <v>1</v>
      </c>
      <c r="D512" s="72" t="s">
        <v>115</v>
      </c>
      <c r="E512" s="47">
        <v>2000000</v>
      </c>
      <c r="F512" s="64">
        <f t="shared" si="153"/>
        <v>1</v>
      </c>
      <c r="G512" s="47">
        <v>2000000</v>
      </c>
      <c r="H512" s="11">
        <v>1</v>
      </c>
      <c r="I512" s="18">
        <f t="shared" si="154"/>
        <v>0</v>
      </c>
      <c r="J512" s="11">
        <f t="shared" si="155"/>
        <v>0</v>
      </c>
    </row>
    <row r="513" spans="1:10">
      <c r="A513" s="14"/>
      <c r="B513" s="72" t="s">
        <v>104</v>
      </c>
      <c r="C513" s="131">
        <v>1</v>
      </c>
      <c r="D513" s="72" t="s">
        <v>115</v>
      </c>
      <c r="E513" s="47">
        <v>4800000</v>
      </c>
      <c r="F513" s="64">
        <f t="shared" si="153"/>
        <v>1</v>
      </c>
      <c r="G513" s="47"/>
      <c r="H513" s="11">
        <v>1</v>
      </c>
      <c r="I513" s="18">
        <f t="shared" si="154"/>
        <v>4800000</v>
      </c>
      <c r="J513" s="11">
        <f t="shared" si="155"/>
        <v>0</v>
      </c>
    </row>
    <row r="514" spans="1:10">
      <c r="A514" s="14"/>
      <c r="B514" s="72" t="s">
        <v>97</v>
      </c>
      <c r="C514" s="131">
        <v>7</v>
      </c>
      <c r="D514" s="72" t="s">
        <v>126</v>
      </c>
      <c r="E514" s="47">
        <v>3175200</v>
      </c>
      <c r="F514" s="64">
        <f t="shared" si="153"/>
        <v>1</v>
      </c>
      <c r="G514" s="47">
        <v>3175200</v>
      </c>
      <c r="H514" s="11">
        <v>1</v>
      </c>
      <c r="I514" s="18">
        <f t="shared" si="154"/>
        <v>0</v>
      </c>
      <c r="J514" s="11">
        <f t="shared" si="155"/>
        <v>0</v>
      </c>
    </row>
    <row r="515" spans="1:10">
      <c r="A515" s="14"/>
      <c r="B515" s="72" t="s">
        <v>147</v>
      </c>
      <c r="C515" s="131">
        <v>2</v>
      </c>
      <c r="D515" s="72" t="s">
        <v>126</v>
      </c>
      <c r="E515" s="47">
        <v>7000000</v>
      </c>
      <c r="F515" s="64">
        <f t="shared" ref="F515:F516" si="156">+H515</f>
        <v>1</v>
      </c>
      <c r="G515" s="47"/>
      <c r="H515" s="11">
        <v>1</v>
      </c>
      <c r="I515" s="18">
        <f t="shared" ref="I515:I516" si="157">SUM(E515-G515)</f>
        <v>7000000</v>
      </c>
      <c r="J515" s="11">
        <f t="shared" ref="J515:J516" si="158">100%-H515</f>
        <v>0</v>
      </c>
    </row>
    <row r="516" spans="1:10">
      <c r="A516" s="14"/>
      <c r="B516" s="72" t="s">
        <v>36</v>
      </c>
      <c r="C516" s="131">
        <v>2</v>
      </c>
      <c r="D516" s="72" t="s">
        <v>126</v>
      </c>
      <c r="E516" s="47">
        <v>900000</v>
      </c>
      <c r="F516" s="64">
        <f t="shared" si="156"/>
        <v>1</v>
      </c>
      <c r="G516" s="47">
        <v>900000</v>
      </c>
      <c r="H516" s="11">
        <v>1</v>
      </c>
      <c r="I516" s="18">
        <f t="shared" si="157"/>
        <v>0</v>
      </c>
      <c r="J516" s="11">
        <f t="shared" si="158"/>
        <v>0</v>
      </c>
    </row>
    <row r="517" spans="1:10">
      <c r="A517" s="14"/>
      <c r="B517" s="72"/>
      <c r="C517" s="9"/>
      <c r="D517" s="91"/>
      <c r="E517" s="47"/>
      <c r="F517" s="65"/>
      <c r="G517" s="70"/>
      <c r="H517" s="11"/>
      <c r="I517" s="18"/>
      <c r="J517" s="11"/>
    </row>
    <row r="518" spans="1:10">
      <c r="A518" s="14"/>
      <c r="B518" s="105" t="s">
        <v>64</v>
      </c>
      <c r="C518" s="14"/>
      <c r="D518" s="85"/>
      <c r="E518" s="47"/>
      <c r="F518" s="65"/>
      <c r="G518" s="70"/>
      <c r="H518" s="23"/>
      <c r="I518" s="18"/>
      <c r="J518" s="11"/>
    </row>
    <row r="519" spans="1:10">
      <c r="A519" s="14"/>
      <c r="B519" s="164" t="s">
        <v>361</v>
      </c>
      <c r="C519" s="165">
        <v>150</v>
      </c>
      <c r="D519" s="166" t="s">
        <v>35</v>
      </c>
      <c r="E519" s="47">
        <v>1500000</v>
      </c>
      <c r="F519" s="64">
        <f t="shared" ref="F519:F529" si="159">+H519</f>
        <v>1</v>
      </c>
      <c r="G519" s="47">
        <v>1500000</v>
      </c>
      <c r="H519" s="11">
        <v>1</v>
      </c>
      <c r="I519" s="18">
        <f t="shared" si="154"/>
        <v>0</v>
      </c>
      <c r="J519" s="11">
        <f t="shared" ref="J519:J529" si="160">100%-H519</f>
        <v>0</v>
      </c>
    </row>
    <row r="520" spans="1:10">
      <c r="A520" s="14"/>
      <c r="B520" s="164" t="s">
        <v>362</v>
      </c>
      <c r="C520" s="165">
        <v>150</v>
      </c>
      <c r="D520" s="166" t="s">
        <v>35</v>
      </c>
      <c r="E520" s="47">
        <v>1500000</v>
      </c>
      <c r="F520" s="64">
        <f t="shared" si="159"/>
        <v>1</v>
      </c>
      <c r="G520" s="47">
        <v>1500000</v>
      </c>
      <c r="H520" s="11">
        <v>1</v>
      </c>
      <c r="I520" s="18">
        <f t="shared" si="154"/>
        <v>0</v>
      </c>
      <c r="J520" s="11">
        <f t="shared" si="160"/>
        <v>0</v>
      </c>
    </row>
    <row r="521" spans="1:10">
      <c r="A521" s="14"/>
      <c r="B521" s="164" t="s">
        <v>363</v>
      </c>
      <c r="C521" s="165">
        <v>170</v>
      </c>
      <c r="D521" s="166" t="s">
        <v>35</v>
      </c>
      <c r="E521" s="47">
        <v>2550000</v>
      </c>
      <c r="F521" s="64">
        <f t="shared" si="159"/>
        <v>1</v>
      </c>
      <c r="G521" s="47">
        <v>2550000</v>
      </c>
      <c r="H521" s="11">
        <v>1</v>
      </c>
      <c r="I521" s="18">
        <f t="shared" si="154"/>
        <v>0</v>
      </c>
      <c r="J521" s="11">
        <f t="shared" si="160"/>
        <v>0</v>
      </c>
    </row>
    <row r="522" spans="1:10">
      <c r="A522" s="14"/>
      <c r="B522" s="164" t="s">
        <v>364</v>
      </c>
      <c r="C522" s="165">
        <v>6</v>
      </c>
      <c r="D522" s="166" t="s">
        <v>126</v>
      </c>
      <c r="E522" s="47">
        <v>1500000</v>
      </c>
      <c r="F522" s="64">
        <f t="shared" si="159"/>
        <v>1</v>
      </c>
      <c r="G522" s="47">
        <v>1500000</v>
      </c>
      <c r="H522" s="11">
        <v>1</v>
      </c>
      <c r="I522" s="18">
        <f t="shared" si="154"/>
        <v>0</v>
      </c>
      <c r="J522" s="11">
        <f t="shared" si="160"/>
        <v>0</v>
      </c>
    </row>
    <row r="523" spans="1:10" ht="15.75">
      <c r="A523" s="14"/>
      <c r="B523" s="77" t="s">
        <v>341</v>
      </c>
      <c r="C523" s="165">
        <v>1</v>
      </c>
      <c r="D523" s="166" t="s">
        <v>115</v>
      </c>
      <c r="E523" s="47">
        <v>1500000</v>
      </c>
      <c r="F523" s="64">
        <f t="shared" si="159"/>
        <v>1</v>
      </c>
      <c r="G523" s="47">
        <v>1500000</v>
      </c>
      <c r="H523" s="11">
        <v>1</v>
      </c>
      <c r="I523" s="18">
        <f t="shared" si="154"/>
        <v>0</v>
      </c>
      <c r="J523" s="11">
        <f t="shared" si="160"/>
        <v>0</v>
      </c>
    </row>
    <row r="524" spans="1:10">
      <c r="A524" s="14"/>
      <c r="B524" s="164" t="s">
        <v>29</v>
      </c>
      <c r="C524" s="165">
        <v>1</v>
      </c>
      <c r="D524" s="166" t="s">
        <v>115</v>
      </c>
      <c r="E524" s="47">
        <v>700000</v>
      </c>
      <c r="F524" s="64">
        <f t="shared" si="159"/>
        <v>1</v>
      </c>
      <c r="G524" s="47">
        <v>700000</v>
      </c>
      <c r="H524" s="11">
        <v>1</v>
      </c>
      <c r="I524" s="18">
        <f t="shared" si="154"/>
        <v>0</v>
      </c>
      <c r="J524" s="11">
        <f t="shared" si="160"/>
        <v>0</v>
      </c>
    </row>
    <row r="525" spans="1:10">
      <c r="A525" s="14"/>
      <c r="B525" s="164" t="s">
        <v>23</v>
      </c>
      <c r="C525" s="165">
        <v>12</v>
      </c>
      <c r="D525" s="166" t="s">
        <v>367</v>
      </c>
      <c r="E525" s="47">
        <v>3000000</v>
      </c>
      <c r="F525" s="64">
        <f t="shared" si="159"/>
        <v>1</v>
      </c>
      <c r="G525" s="47">
        <v>3000000</v>
      </c>
      <c r="H525" s="11">
        <v>1</v>
      </c>
      <c r="I525" s="18">
        <f t="shared" si="154"/>
        <v>0</v>
      </c>
      <c r="J525" s="11">
        <f t="shared" si="160"/>
        <v>0</v>
      </c>
    </row>
    <row r="526" spans="1:10">
      <c r="A526" s="14"/>
      <c r="B526" s="164" t="s">
        <v>83</v>
      </c>
      <c r="C526" s="165">
        <v>1</v>
      </c>
      <c r="D526" s="166" t="s">
        <v>115</v>
      </c>
      <c r="E526" s="47">
        <v>450000</v>
      </c>
      <c r="F526" s="64">
        <f t="shared" si="159"/>
        <v>1</v>
      </c>
      <c r="G526" s="47">
        <v>450000</v>
      </c>
      <c r="H526" s="11">
        <v>1</v>
      </c>
      <c r="I526" s="18">
        <f t="shared" si="154"/>
        <v>0</v>
      </c>
      <c r="J526" s="11">
        <f t="shared" si="160"/>
        <v>0</v>
      </c>
    </row>
    <row r="527" spans="1:10">
      <c r="A527" s="14"/>
      <c r="B527" s="164" t="s">
        <v>44</v>
      </c>
      <c r="C527" s="165">
        <v>1</v>
      </c>
      <c r="D527" s="166" t="s">
        <v>115</v>
      </c>
      <c r="E527" s="47">
        <v>2500000</v>
      </c>
      <c r="F527" s="64">
        <f t="shared" si="159"/>
        <v>1</v>
      </c>
      <c r="G527" s="47"/>
      <c r="H527" s="11">
        <v>1</v>
      </c>
      <c r="I527" s="18">
        <f t="shared" si="154"/>
        <v>2500000</v>
      </c>
      <c r="J527" s="11">
        <f t="shared" si="160"/>
        <v>0</v>
      </c>
    </row>
    <row r="528" spans="1:10">
      <c r="A528" s="14"/>
      <c r="B528" s="164" t="s">
        <v>365</v>
      </c>
      <c r="C528" s="165">
        <v>1</v>
      </c>
      <c r="D528" s="166" t="s">
        <v>115</v>
      </c>
      <c r="E528" s="47">
        <v>1500000</v>
      </c>
      <c r="F528" s="64">
        <f t="shared" si="159"/>
        <v>1</v>
      </c>
      <c r="G528" s="47">
        <v>1500000</v>
      </c>
      <c r="H528" s="11">
        <v>1</v>
      </c>
      <c r="I528" s="18">
        <f t="shared" si="154"/>
        <v>0</v>
      </c>
      <c r="J528" s="11">
        <f t="shared" si="160"/>
        <v>0</v>
      </c>
    </row>
    <row r="529" spans="1:10">
      <c r="A529" s="14"/>
      <c r="B529" s="164" t="s">
        <v>366</v>
      </c>
      <c r="C529" s="165">
        <v>1</v>
      </c>
      <c r="D529" s="166" t="s">
        <v>115</v>
      </c>
      <c r="E529" s="47">
        <v>1500000</v>
      </c>
      <c r="F529" s="64">
        <f t="shared" si="159"/>
        <v>1</v>
      </c>
      <c r="G529" s="47">
        <v>1500000</v>
      </c>
      <c r="H529" s="11">
        <v>1</v>
      </c>
      <c r="I529" s="18">
        <f t="shared" si="154"/>
        <v>0</v>
      </c>
      <c r="J529" s="11">
        <f t="shared" si="160"/>
        <v>0</v>
      </c>
    </row>
    <row r="530" spans="1:10">
      <c r="A530" s="14"/>
      <c r="B530" s="164" t="s">
        <v>73</v>
      </c>
      <c r="C530" s="165">
        <v>1</v>
      </c>
      <c r="D530" s="166" t="s">
        <v>115</v>
      </c>
      <c r="E530" s="47">
        <v>4800000</v>
      </c>
      <c r="F530" s="64">
        <f t="shared" ref="F530:F531" si="161">+H530</f>
        <v>1</v>
      </c>
      <c r="G530" s="47"/>
      <c r="H530" s="11">
        <v>1</v>
      </c>
      <c r="I530" s="18">
        <f t="shared" ref="I530:I531" si="162">SUM(E530-G530)</f>
        <v>4800000</v>
      </c>
      <c r="J530" s="11">
        <f t="shared" ref="J530:J531" si="163">100%-H530</f>
        <v>0</v>
      </c>
    </row>
    <row r="531" spans="1:10">
      <c r="A531" s="14"/>
      <c r="B531" s="164" t="s">
        <v>34</v>
      </c>
      <c r="C531" s="165">
        <v>2</v>
      </c>
      <c r="D531" s="166" t="s">
        <v>126</v>
      </c>
      <c r="E531" s="47">
        <v>7000000</v>
      </c>
      <c r="F531" s="64">
        <f t="shared" si="161"/>
        <v>1</v>
      </c>
      <c r="G531" s="47"/>
      <c r="H531" s="11">
        <v>1</v>
      </c>
      <c r="I531" s="18">
        <f t="shared" si="162"/>
        <v>7000000</v>
      </c>
      <c r="J531" s="11">
        <f t="shared" si="163"/>
        <v>0</v>
      </c>
    </row>
    <row r="532" spans="1:10">
      <c r="A532" s="14"/>
      <c r="B532" s="164"/>
      <c r="C532" s="14"/>
      <c r="D532" s="85"/>
      <c r="E532" s="47"/>
      <c r="F532" s="65"/>
      <c r="G532" s="70"/>
      <c r="H532" s="11"/>
      <c r="I532" s="18"/>
      <c r="J532" s="11"/>
    </row>
    <row r="533" spans="1:10">
      <c r="A533" s="14"/>
      <c r="B533" s="105" t="s">
        <v>48</v>
      </c>
      <c r="C533" s="14"/>
      <c r="D533" s="85"/>
      <c r="E533" s="47"/>
      <c r="F533" s="65"/>
      <c r="G533" s="70"/>
      <c r="H533" s="23"/>
      <c r="I533" s="18"/>
      <c r="J533" s="11"/>
    </row>
    <row r="534" spans="1:10" ht="15.75">
      <c r="A534" s="14"/>
      <c r="B534" s="150" t="s">
        <v>368</v>
      </c>
      <c r="C534" s="92">
        <v>1</v>
      </c>
      <c r="D534" s="80" t="s">
        <v>115</v>
      </c>
      <c r="E534" s="47">
        <v>1400000</v>
      </c>
      <c r="F534" s="64">
        <f t="shared" ref="F534:F542" si="164">+H534</f>
        <v>1</v>
      </c>
      <c r="G534" s="47">
        <v>1400000</v>
      </c>
      <c r="H534" s="11">
        <v>1</v>
      </c>
      <c r="I534" s="18">
        <f t="shared" ref="I534:I542" si="165">SUM(E534-G534)</f>
        <v>0</v>
      </c>
      <c r="J534" s="11">
        <f t="shared" ref="J534:J542" si="166">100%-H534</f>
        <v>0</v>
      </c>
    </row>
    <row r="535" spans="1:10" ht="15.75">
      <c r="A535" s="14"/>
      <c r="B535" s="150" t="s">
        <v>369</v>
      </c>
      <c r="C535" s="92">
        <v>1</v>
      </c>
      <c r="D535" s="80" t="s">
        <v>115</v>
      </c>
      <c r="E535" s="47">
        <v>1280000</v>
      </c>
      <c r="F535" s="64">
        <f t="shared" si="164"/>
        <v>1</v>
      </c>
      <c r="G535" s="47">
        <v>1280000</v>
      </c>
      <c r="H535" s="11">
        <v>1</v>
      </c>
      <c r="I535" s="18">
        <f t="shared" si="165"/>
        <v>0</v>
      </c>
      <c r="J535" s="11">
        <f t="shared" si="166"/>
        <v>0</v>
      </c>
    </row>
    <row r="536" spans="1:10" ht="15.75">
      <c r="A536" s="14"/>
      <c r="B536" s="77" t="s">
        <v>341</v>
      </c>
      <c r="C536" s="110">
        <v>1</v>
      </c>
      <c r="D536" s="77" t="s">
        <v>115</v>
      </c>
      <c r="E536" s="47">
        <v>1500000</v>
      </c>
      <c r="F536" s="64">
        <f t="shared" si="164"/>
        <v>1</v>
      </c>
      <c r="G536" s="47">
        <v>1500000</v>
      </c>
      <c r="H536" s="11">
        <v>1</v>
      </c>
      <c r="I536" s="18">
        <f t="shared" si="165"/>
        <v>0</v>
      </c>
      <c r="J536" s="11">
        <f t="shared" si="166"/>
        <v>0</v>
      </c>
    </row>
    <row r="537" spans="1:10" ht="15.75">
      <c r="A537" s="14"/>
      <c r="B537" s="77" t="s">
        <v>370</v>
      </c>
      <c r="C537" s="110">
        <v>1</v>
      </c>
      <c r="D537" s="77" t="s">
        <v>115</v>
      </c>
      <c r="E537" s="47">
        <v>670000</v>
      </c>
      <c r="F537" s="64">
        <f t="shared" si="164"/>
        <v>1</v>
      </c>
      <c r="G537" s="47">
        <v>670000</v>
      </c>
      <c r="H537" s="11">
        <v>1</v>
      </c>
      <c r="I537" s="18">
        <f t="shared" si="165"/>
        <v>0</v>
      </c>
      <c r="J537" s="11">
        <f t="shared" si="166"/>
        <v>0</v>
      </c>
    </row>
    <row r="538" spans="1:10" ht="15.75">
      <c r="A538" s="14"/>
      <c r="B538" s="77" t="s">
        <v>26</v>
      </c>
      <c r="C538" s="110">
        <v>13</v>
      </c>
      <c r="D538" s="77" t="s">
        <v>126</v>
      </c>
      <c r="E538" s="47">
        <v>3250000</v>
      </c>
      <c r="F538" s="64">
        <f t="shared" si="164"/>
        <v>1</v>
      </c>
      <c r="G538" s="47">
        <v>3250000</v>
      </c>
      <c r="H538" s="11">
        <v>1</v>
      </c>
      <c r="I538" s="18">
        <f t="shared" si="165"/>
        <v>0</v>
      </c>
      <c r="J538" s="11">
        <f t="shared" si="166"/>
        <v>0</v>
      </c>
    </row>
    <row r="539" spans="1:10" ht="15.75">
      <c r="A539" s="14"/>
      <c r="B539" s="77" t="s">
        <v>371</v>
      </c>
      <c r="C539" s="110">
        <v>12</v>
      </c>
      <c r="D539" s="77" t="s">
        <v>135</v>
      </c>
      <c r="E539" s="47">
        <v>3000000</v>
      </c>
      <c r="F539" s="64">
        <f t="shared" si="164"/>
        <v>1</v>
      </c>
      <c r="G539" s="47">
        <v>3000000</v>
      </c>
      <c r="H539" s="11">
        <v>1</v>
      </c>
      <c r="I539" s="18">
        <f t="shared" si="165"/>
        <v>0</v>
      </c>
      <c r="J539" s="11">
        <f t="shared" si="166"/>
        <v>0</v>
      </c>
    </row>
    <row r="540" spans="1:10" ht="15.75">
      <c r="A540" s="14"/>
      <c r="B540" s="77" t="s">
        <v>44</v>
      </c>
      <c r="C540" s="110">
        <v>1</v>
      </c>
      <c r="D540" s="77" t="s">
        <v>115</v>
      </c>
      <c r="E540" s="47">
        <v>2500000</v>
      </c>
      <c r="F540" s="64">
        <f t="shared" si="164"/>
        <v>1</v>
      </c>
      <c r="G540" s="47"/>
      <c r="H540" s="11">
        <v>1</v>
      </c>
      <c r="I540" s="18">
        <f t="shared" si="165"/>
        <v>2500000</v>
      </c>
      <c r="J540" s="11">
        <f t="shared" si="166"/>
        <v>0</v>
      </c>
    </row>
    <row r="541" spans="1:10" ht="15.75">
      <c r="A541" s="14"/>
      <c r="B541" s="77" t="s">
        <v>94</v>
      </c>
      <c r="C541" s="110">
        <v>1</v>
      </c>
      <c r="D541" s="77" t="s">
        <v>115</v>
      </c>
      <c r="E541" s="47">
        <v>1000000</v>
      </c>
      <c r="F541" s="64">
        <f t="shared" si="164"/>
        <v>1</v>
      </c>
      <c r="G541" s="47">
        <v>1000000</v>
      </c>
      <c r="H541" s="11">
        <v>1</v>
      </c>
      <c r="I541" s="18">
        <f t="shared" si="165"/>
        <v>0</v>
      </c>
      <c r="J541" s="11">
        <f t="shared" si="166"/>
        <v>0</v>
      </c>
    </row>
    <row r="542" spans="1:10" ht="15.75">
      <c r="A542" s="14"/>
      <c r="B542" s="77" t="s">
        <v>32</v>
      </c>
      <c r="C542" s="110">
        <v>1</v>
      </c>
      <c r="D542" s="77" t="s">
        <v>115</v>
      </c>
      <c r="E542" s="47">
        <v>4800000</v>
      </c>
      <c r="F542" s="64">
        <f t="shared" si="164"/>
        <v>1</v>
      </c>
      <c r="G542" s="47"/>
      <c r="H542" s="11">
        <v>1</v>
      </c>
      <c r="I542" s="18">
        <f t="shared" si="165"/>
        <v>4800000</v>
      </c>
      <c r="J542" s="11">
        <f t="shared" si="166"/>
        <v>0</v>
      </c>
    </row>
    <row r="543" spans="1:10" ht="15.75">
      <c r="A543" s="14"/>
      <c r="B543" s="121" t="s">
        <v>372</v>
      </c>
      <c r="C543" s="110">
        <v>2</v>
      </c>
      <c r="D543" s="77" t="s">
        <v>126</v>
      </c>
      <c r="E543" s="47">
        <v>7000000</v>
      </c>
      <c r="F543" s="64">
        <f t="shared" ref="F543:F544" si="167">+H543</f>
        <v>1</v>
      </c>
      <c r="G543" s="47"/>
      <c r="H543" s="11">
        <v>1</v>
      </c>
      <c r="I543" s="18">
        <f t="shared" ref="I543:I544" si="168">SUM(E543-G543)</f>
        <v>7000000</v>
      </c>
      <c r="J543" s="11">
        <f t="shared" ref="J543:J544" si="169">100%-H543</f>
        <v>0</v>
      </c>
    </row>
    <row r="544" spans="1:10" ht="15.75">
      <c r="A544" s="14"/>
      <c r="B544" s="121" t="s">
        <v>36</v>
      </c>
      <c r="C544" s="110">
        <v>8</v>
      </c>
      <c r="D544" s="77" t="s">
        <v>126</v>
      </c>
      <c r="E544" s="47">
        <v>3600000</v>
      </c>
      <c r="F544" s="64">
        <f t="shared" si="167"/>
        <v>1</v>
      </c>
      <c r="G544" s="47">
        <v>3600000</v>
      </c>
      <c r="H544" s="11">
        <v>1</v>
      </c>
      <c r="I544" s="18">
        <f t="shared" si="168"/>
        <v>0</v>
      </c>
      <c r="J544" s="11">
        <f t="shared" si="169"/>
        <v>0</v>
      </c>
    </row>
    <row r="545" spans="1:10" ht="15.75">
      <c r="A545" s="14"/>
      <c r="B545" s="121"/>
      <c r="C545" s="9"/>
      <c r="D545" s="91"/>
      <c r="E545" s="47"/>
      <c r="F545" s="65"/>
      <c r="G545" s="70"/>
      <c r="H545" s="11"/>
      <c r="I545" s="18"/>
      <c r="J545" s="11"/>
    </row>
    <row r="546" spans="1:10">
      <c r="A546" s="14"/>
      <c r="B546" s="105" t="s">
        <v>65</v>
      </c>
      <c r="C546" s="14"/>
      <c r="D546" s="85"/>
      <c r="E546" s="47"/>
      <c r="F546" s="65"/>
      <c r="G546" s="70"/>
      <c r="H546" s="23"/>
      <c r="I546" s="18"/>
      <c r="J546" s="11"/>
    </row>
    <row r="547" spans="1:10">
      <c r="A547" s="14"/>
      <c r="B547" s="150" t="s">
        <v>341</v>
      </c>
      <c r="C547" s="152">
        <v>1</v>
      </c>
      <c r="D547" s="150" t="s">
        <v>115</v>
      </c>
      <c r="E547" s="47">
        <v>1500000</v>
      </c>
      <c r="F547" s="64">
        <f t="shared" ref="F547:F558" si="170">+H547</f>
        <v>1</v>
      </c>
      <c r="G547" s="47">
        <v>1500000</v>
      </c>
      <c r="H547" s="11">
        <v>1</v>
      </c>
      <c r="I547" s="18">
        <f t="shared" ref="I547:I558" si="171">SUM(E547-G547)</f>
        <v>0</v>
      </c>
      <c r="J547" s="11">
        <f t="shared" ref="J547:J558" si="172">100%-H547</f>
        <v>0</v>
      </c>
    </row>
    <row r="548" spans="1:10">
      <c r="A548" s="14"/>
      <c r="B548" s="150" t="s">
        <v>373</v>
      </c>
      <c r="C548" s="152">
        <v>100</v>
      </c>
      <c r="D548" s="150" t="s">
        <v>35</v>
      </c>
      <c r="E548" s="47">
        <v>1000000</v>
      </c>
      <c r="F548" s="64">
        <f t="shared" si="170"/>
        <v>1</v>
      </c>
      <c r="G548" s="47">
        <v>1000000</v>
      </c>
      <c r="H548" s="11">
        <v>1</v>
      </c>
      <c r="I548" s="18">
        <f t="shared" si="171"/>
        <v>0</v>
      </c>
      <c r="J548" s="11">
        <f t="shared" si="172"/>
        <v>0</v>
      </c>
    </row>
    <row r="549" spans="1:10">
      <c r="A549" s="14"/>
      <c r="B549" s="150" t="s">
        <v>374</v>
      </c>
      <c r="C549" s="152">
        <v>150</v>
      </c>
      <c r="D549" s="150" t="s">
        <v>35</v>
      </c>
      <c r="E549" s="47">
        <v>1500000</v>
      </c>
      <c r="F549" s="64">
        <f t="shared" si="170"/>
        <v>1</v>
      </c>
      <c r="G549" s="47">
        <v>1500000</v>
      </c>
      <c r="H549" s="11">
        <v>1</v>
      </c>
      <c r="I549" s="18">
        <f t="shared" si="171"/>
        <v>0</v>
      </c>
      <c r="J549" s="11">
        <f t="shared" si="172"/>
        <v>0</v>
      </c>
    </row>
    <row r="550" spans="1:10">
      <c r="A550" s="14"/>
      <c r="B550" s="151" t="s">
        <v>26</v>
      </c>
      <c r="C550" s="154">
        <v>8</v>
      </c>
      <c r="D550" s="151" t="s">
        <v>134</v>
      </c>
      <c r="E550" s="47">
        <v>2000000</v>
      </c>
      <c r="F550" s="64">
        <f t="shared" si="170"/>
        <v>1</v>
      </c>
      <c r="G550" s="47">
        <v>2000000</v>
      </c>
      <c r="H550" s="11">
        <v>1</v>
      </c>
      <c r="I550" s="18">
        <f t="shared" si="171"/>
        <v>0</v>
      </c>
      <c r="J550" s="11">
        <f t="shared" si="172"/>
        <v>0</v>
      </c>
    </row>
    <row r="551" spans="1:10">
      <c r="A551" s="14"/>
      <c r="B551" s="150" t="s">
        <v>28</v>
      </c>
      <c r="C551" s="152">
        <v>1</v>
      </c>
      <c r="D551" s="150" t="s">
        <v>115</v>
      </c>
      <c r="E551" s="47">
        <v>2500000</v>
      </c>
      <c r="F551" s="64">
        <f t="shared" si="170"/>
        <v>1</v>
      </c>
      <c r="G551" s="47"/>
      <c r="H551" s="11">
        <v>1</v>
      </c>
      <c r="I551" s="18">
        <f t="shared" si="171"/>
        <v>2500000</v>
      </c>
      <c r="J551" s="11">
        <f t="shared" si="172"/>
        <v>0</v>
      </c>
    </row>
    <row r="552" spans="1:10">
      <c r="A552" s="14"/>
      <c r="B552" s="150" t="s">
        <v>29</v>
      </c>
      <c r="C552" s="152">
        <v>1</v>
      </c>
      <c r="D552" s="150" t="s">
        <v>120</v>
      </c>
      <c r="E552" s="47">
        <v>750000</v>
      </c>
      <c r="F552" s="64">
        <f t="shared" si="170"/>
        <v>1</v>
      </c>
      <c r="G552" s="47">
        <v>750000</v>
      </c>
      <c r="H552" s="11">
        <v>1</v>
      </c>
      <c r="I552" s="18">
        <f t="shared" si="171"/>
        <v>0</v>
      </c>
      <c r="J552" s="11">
        <f t="shared" si="172"/>
        <v>0</v>
      </c>
    </row>
    <row r="553" spans="1:10">
      <c r="A553" s="14"/>
      <c r="B553" s="150" t="s">
        <v>23</v>
      </c>
      <c r="C553" s="152">
        <v>12</v>
      </c>
      <c r="D553" s="150" t="s">
        <v>135</v>
      </c>
      <c r="E553" s="47">
        <v>3000000</v>
      </c>
      <c r="F553" s="64">
        <f t="shared" si="170"/>
        <v>1</v>
      </c>
      <c r="G553" s="47">
        <v>3000000</v>
      </c>
      <c r="H553" s="11">
        <v>1</v>
      </c>
      <c r="I553" s="18">
        <f t="shared" si="171"/>
        <v>0</v>
      </c>
      <c r="J553" s="11">
        <f t="shared" si="172"/>
        <v>0</v>
      </c>
    </row>
    <row r="554" spans="1:10">
      <c r="A554" s="14"/>
      <c r="B554" s="150" t="s">
        <v>50</v>
      </c>
      <c r="C554" s="152">
        <v>1</v>
      </c>
      <c r="D554" s="150" t="s">
        <v>120</v>
      </c>
      <c r="E554" s="47">
        <v>350000</v>
      </c>
      <c r="F554" s="64">
        <f t="shared" si="170"/>
        <v>1</v>
      </c>
      <c r="G554" s="47">
        <v>350000</v>
      </c>
      <c r="H554" s="11">
        <v>1</v>
      </c>
      <c r="I554" s="18">
        <f t="shared" si="171"/>
        <v>0</v>
      </c>
      <c r="J554" s="11">
        <f t="shared" si="172"/>
        <v>0</v>
      </c>
    </row>
    <row r="555" spans="1:10">
      <c r="A555" s="14"/>
      <c r="B555" s="150" t="s">
        <v>40</v>
      </c>
      <c r="C555" s="152">
        <v>1</v>
      </c>
      <c r="D555" s="150" t="s">
        <v>115</v>
      </c>
      <c r="E555" s="47">
        <v>1000000</v>
      </c>
      <c r="F555" s="64">
        <f t="shared" si="170"/>
        <v>1</v>
      </c>
      <c r="G555" s="47">
        <v>1000000</v>
      </c>
      <c r="H555" s="11">
        <v>1</v>
      </c>
      <c r="I555" s="18">
        <f t="shared" si="171"/>
        <v>0</v>
      </c>
      <c r="J555" s="11">
        <f t="shared" si="172"/>
        <v>0</v>
      </c>
    </row>
    <row r="556" spans="1:10">
      <c r="A556" s="14"/>
      <c r="B556" s="150" t="s">
        <v>32</v>
      </c>
      <c r="C556" s="152">
        <v>1</v>
      </c>
      <c r="D556" s="150" t="s">
        <v>120</v>
      </c>
      <c r="E556" s="47">
        <v>4800000</v>
      </c>
      <c r="F556" s="64">
        <f t="shared" si="170"/>
        <v>1</v>
      </c>
      <c r="G556" s="47"/>
      <c r="H556" s="11">
        <v>1</v>
      </c>
      <c r="I556" s="18">
        <f t="shared" si="171"/>
        <v>4800000</v>
      </c>
      <c r="J556" s="11">
        <f t="shared" si="172"/>
        <v>0</v>
      </c>
    </row>
    <row r="557" spans="1:10">
      <c r="A557" s="14"/>
      <c r="B557" s="150" t="s">
        <v>375</v>
      </c>
      <c r="C557" s="152">
        <v>1</v>
      </c>
      <c r="D557" s="150" t="s">
        <v>120</v>
      </c>
      <c r="E557" s="47">
        <v>1000000</v>
      </c>
      <c r="F557" s="64">
        <f t="shared" si="170"/>
        <v>1</v>
      </c>
      <c r="G557" s="47">
        <v>1000000</v>
      </c>
      <c r="H557" s="11">
        <v>1</v>
      </c>
      <c r="I557" s="18">
        <f t="shared" si="171"/>
        <v>0</v>
      </c>
      <c r="J557" s="11">
        <f t="shared" si="172"/>
        <v>0</v>
      </c>
    </row>
    <row r="558" spans="1:10">
      <c r="A558" s="14"/>
      <c r="B558" s="151" t="s">
        <v>36</v>
      </c>
      <c r="C558" s="154">
        <v>8</v>
      </c>
      <c r="D558" s="151" t="s">
        <v>134</v>
      </c>
      <c r="E558" s="47">
        <v>3600000</v>
      </c>
      <c r="F558" s="64">
        <f t="shared" si="170"/>
        <v>1</v>
      </c>
      <c r="G558" s="47">
        <v>3600000</v>
      </c>
      <c r="H558" s="11">
        <v>1</v>
      </c>
      <c r="I558" s="18">
        <f t="shared" si="171"/>
        <v>0</v>
      </c>
      <c r="J558" s="11">
        <f t="shared" si="172"/>
        <v>0</v>
      </c>
    </row>
    <row r="559" spans="1:10">
      <c r="A559" s="14"/>
      <c r="B559" s="150" t="s">
        <v>110</v>
      </c>
      <c r="C559" s="152">
        <v>2</v>
      </c>
      <c r="D559" s="150" t="s">
        <v>126</v>
      </c>
      <c r="E559" s="47">
        <v>7000000</v>
      </c>
      <c r="F559" s="64">
        <f t="shared" ref="F559" si="173">+H559</f>
        <v>1</v>
      </c>
      <c r="G559" s="47"/>
      <c r="H559" s="11">
        <v>1</v>
      </c>
      <c r="I559" s="18">
        <f t="shared" ref="I559" si="174">SUM(E559-G559)</f>
        <v>7000000</v>
      </c>
      <c r="J559" s="11">
        <f t="shared" ref="J559" si="175">100%-H559</f>
        <v>0</v>
      </c>
    </row>
    <row r="560" spans="1:10" ht="15.75">
      <c r="A560" s="14"/>
      <c r="B560" s="77"/>
      <c r="C560" s="9"/>
      <c r="D560" s="91"/>
      <c r="E560" s="47"/>
      <c r="F560" s="65"/>
      <c r="G560" s="70"/>
      <c r="H560" s="11"/>
      <c r="I560" s="18"/>
      <c r="J560" s="11"/>
    </row>
    <row r="561" spans="1:10">
      <c r="A561" s="14"/>
      <c r="B561" s="105" t="s">
        <v>66</v>
      </c>
      <c r="C561" s="14"/>
      <c r="D561" s="85"/>
      <c r="E561" s="47"/>
      <c r="F561" s="65"/>
      <c r="G561" s="70"/>
      <c r="H561" s="23"/>
      <c r="I561" s="18"/>
      <c r="J561" s="11"/>
    </row>
    <row r="562" spans="1:10">
      <c r="A562" s="14"/>
      <c r="B562" s="150" t="s">
        <v>140</v>
      </c>
      <c r="C562" s="131">
        <v>135</v>
      </c>
      <c r="D562" s="72" t="s">
        <v>35</v>
      </c>
      <c r="E562" s="47">
        <v>1350000</v>
      </c>
      <c r="F562" s="64">
        <f t="shared" ref="F562:F574" si="176">+H562</f>
        <v>1</v>
      </c>
      <c r="G562" s="47">
        <v>1350000</v>
      </c>
      <c r="H562" s="11">
        <v>1</v>
      </c>
      <c r="I562" s="18">
        <f t="shared" ref="I562:I574" si="177">SUM(E562-G562)</f>
        <v>0</v>
      </c>
      <c r="J562" s="11">
        <f t="shared" ref="J562:J574" si="178">100%-H562</f>
        <v>0</v>
      </c>
    </row>
    <row r="563" spans="1:10">
      <c r="A563" s="14"/>
      <c r="B563" s="72" t="s">
        <v>362</v>
      </c>
      <c r="C563" s="131">
        <v>150</v>
      </c>
      <c r="D563" s="72" t="s">
        <v>35</v>
      </c>
      <c r="E563" s="47">
        <v>1500000</v>
      </c>
      <c r="F563" s="64">
        <f t="shared" si="176"/>
        <v>1</v>
      </c>
      <c r="G563" s="47">
        <v>1500000</v>
      </c>
      <c r="H563" s="11">
        <v>1</v>
      </c>
      <c r="I563" s="18">
        <f t="shared" si="177"/>
        <v>0</v>
      </c>
      <c r="J563" s="11">
        <f t="shared" si="178"/>
        <v>0</v>
      </c>
    </row>
    <row r="564" spans="1:10">
      <c r="A564" s="14"/>
      <c r="B564" s="72" t="s">
        <v>26</v>
      </c>
      <c r="C564" s="131">
        <v>14</v>
      </c>
      <c r="D564" s="72" t="s">
        <v>126</v>
      </c>
      <c r="E564" s="47">
        <v>3500000</v>
      </c>
      <c r="F564" s="64">
        <f t="shared" si="176"/>
        <v>1</v>
      </c>
      <c r="G564" s="47">
        <v>3500000</v>
      </c>
      <c r="H564" s="11">
        <v>1</v>
      </c>
      <c r="I564" s="18">
        <f t="shared" si="177"/>
        <v>0</v>
      </c>
      <c r="J564" s="11">
        <f t="shared" si="178"/>
        <v>0</v>
      </c>
    </row>
    <row r="565" spans="1:10">
      <c r="A565" s="14"/>
      <c r="B565" s="120" t="s">
        <v>341</v>
      </c>
      <c r="C565" s="131">
        <v>1</v>
      </c>
      <c r="D565" s="72" t="s">
        <v>115</v>
      </c>
      <c r="E565" s="47">
        <v>1500000</v>
      </c>
      <c r="F565" s="64">
        <f t="shared" si="176"/>
        <v>1</v>
      </c>
      <c r="G565" s="47">
        <v>1500000</v>
      </c>
      <c r="H565" s="11">
        <v>1</v>
      </c>
      <c r="I565" s="18">
        <f t="shared" si="177"/>
        <v>0</v>
      </c>
      <c r="J565" s="11">
        <f t="shared" si="178"/>
        <v>0</v>
      </c>
    </row>
    <row r="566" spans="1:10">
      <c r="A566" s="14"/>
      <c r="B566" s="72" t="s">
        <v>83</v>
      </c>
      <c r="C566" s="131">
        <v>1</v>
      </c>
      <c r="D566" s="72" t="s">
        <v>115</v>
      </c>
      <c r="E566" s="47">
        <v>500000</v>
      </c>
      <c r="F566" s="64">
        <f t="shared" si="176"/>
        <v>1</v>
      </c>
      <c r="G566" s="47">
        <v>500000</v>
      </c>
      <c r="H566" s="11">
        <v>1</v>
      </c>
      <c r="I566" s="18">
        <f t="shared" si="177"/>
        <v>0</v>
      </c>
      <c r="J566" s="11">
        <f t="shared" si="178"/>
        <v>0</v>
      </c>
    </row>
    <row r="567" spans="1:10">
      <c r="A567" s="14"/>
      <c r="B567" s="72" t="s">
        <v>28</v>
      </c>
      <c r="C567" s="131">
        <v>1</v>
      </c>
      <c r="D567" s="72" t="s">
        <v>115</v>
      </c>
      <c r="E567" s="47">
        <v>2500000</v>
      </c>
      <c r="F567" s="64">
        <f t="shared" si="176"/>
        <v>1</v>
      </c>
      <c r="G567" s="47"/>
      <c r="H567" s="11">
        <v>1</v>
      </c>
      <c r="I567" s="18">
        <f t="shared" si="177"/>
        <v>2500000</v>
      </c>
      <c r="J567" s="11">
        <f t="shared" si="178"/>
        <v>0</v>
      </c>
    </row>
    <row r="568" spans="1:10">
      <c r="A568" s="14"/>
      <c r="B568" s="72" t="s">
        <v>106</v>
      </c>
      <c r="C568" s="131">
        <v>12</v>
      </c>
      <c r="D568" s="72" t="s">
        <v>135</v>
      </c>
      <c r="E568" s="47">
        <v>3000000</v>
      </c>
      <c r="F568" s="64">
        <f t="shared" si="176"/>
        <v>1</v>
      </c>
      <c r="G568" s="47">
        <v>3000000</v>
      </c>
      <c r="H568" s="11">
        <v>1</v>
      </c>
      <c r="I568" s="18">
        <f t="shared" si="177"/>
        <v>0</v>
      </c>
      <c r="J568" s="11">
        <f t="shared" si="178"/>
        <v>0</v>
      </c>
    </row>
    <row r="569" spans="1:10">
      <c r="A569" s="14"/>
      <c r="B569" s="72" t="s">
        <v>29</v>
      </c>
      <c r="C569" s="131">
        <v>1</v>
      </c>
      <c r="D569" s="72" t="s">
        <v>115</v>
      </c>
      <c r="E569" s="47">
        <v>750000</v>
      </c>
      <c r="F569" s="64">
        <f t="shared" si="176"/>
        <v>1</v>
      </c>
      <c r="G569" s="47">
        <v>750000</v>
      </c>
      <c r="H569" s="11">
        <v>1</v>
      </c>
      <c r="I569" s="18">
        <f t="shared" si="177"/>
        <v>0</v>
      </c>
      <c r="J569" s="11">
        <f t="shared" si="178"/>
        <v>0</v>
      </c>
    </row>
    <row r="570" spans="1:10">
      <c r="A570" s="14"/>
      <c r="B570" s="150" t="s">
        <v>376</v>
      </c>
      <c r="C570" s="86">
        <v>1</v>
      </c>
      <c r="D570" s="153" t="s">
        <v>115</v>
      </c>
      <c r="E570" s="47">
        <v>1250000</v>
      </c>
      <c r="F570" s="64">
        <f t="shared" ref="F570" si="179">+H570</f>
        <v>1</v>
      </c>
      <c r="G570" s="47">
        <v>1250000</v>
      </c>
      <c r="H570" s="11">
        <v>1</v>
      </c>
      <c r="I570" s="18">
        <f t="shared" ref="I570" si="180">SUM(E570-G570)</f>
        <v>0</v>
      </c>
      <c r="J570" s="11">
        <f t="shared" ref="J570" si="181">100%-H570</f>
        <v>0</v>
      </c>
    </row>
    <row r="571" spans="1:10">
      <c r="A571" s="14"/>
      <c r="B571" s="72" t="s">
        <v>94</v>
      </c>
      <c r="C571" s="131">
        <v>1</v>
      </c>
      <c r="D571" s="72" t="s">
        <v>115</v>
      </c>
      <c r="E571" s="47">
        <v>1000000</v>
      </c>
      <c r="F571" s="64">
        <f t="shared" si="176"/>
        <v>1</v>
      </c>
      <c r="G571" s="47">
        <v>1000000</v>
      </c>
      <c r="H571" s="11">
        <v>1</v>
      </c>
      <c r="I571" s="18">
        <f t="shared" si="177"/>
        <v>0</v>
      </c>
      <c r="J571" s="11">
        <f t="shared" si="178"/>
        <v>0</v>
      </c>
    </row>
    <row r="572" spans="1:10">
      <c r="A572" s="14"/>
      <c r="B572" s="72" t="s">
        <v>32</v>
      </c>
      <c r="C572" s="131">
        <v>1</v>
      </c>
      <c r="D572" s="72" t="s">
        <v>115</v>
      </c>
      <c r="E572" s="47">
        <v>4800000</v>
      </c>
      <c r="F572" s="64">
        <f t="shared" si="176"/>
        <v>1</v>
      </c>
      <c r="G572" s="47"/>
      <c r="H572" s="11">
        <v>1</v>
      </c>
      <c r="I572" s="18">
        <f t="shared" si="177"/>
        <v>4800000</v>
      </c>
      <c r="J572" s="11">
        <f t="shared" si="178"/>
        <v>0</v>
      </c>
    </row>
    <row r="573" spans="1:10">
      <c r="A573" s="14"/>
      <c r="B573" s="72" t="s">
        <v>110</v>
      </c>
      <c r="C573" s="131">
        <v>2</v>
      </c>
      <c r="D573" s="72" t="s">
        <v>126</v>
      </c>
      <c r="E573" s="47">
        <v>7000000</v>
      </c>
      <c r="F573" s="64">
        <f t="shared" si="176"/>
        <v>1</v>
      </c>
      <c r="G573" s="47"/>
      <c r="H573" s="11">
        <v>1</v>
      </c>
      <c r="I573" s="18">
        <f t="shared" si="177"/>
        <v>7000000</v>
      </c>
      <c r="J573" s="11">
        <f t="shared" si="178"/>
        <v>0</v>
      </c>
    </row>
    <row r="574" spans="1:10">
      <c r="A574" s="14"/>
      <c r="B574" s="119" t="s">
        <v>36</v>
      </c>
      <c r="C574" s="156">
        <v>3</v>
      </c>
      <c r="D574" s="79" t="s">
        <v>126</v>
      </c>
      <c r="E574" s="47">
        <v>1350000</v>
      </c>
      <c r="F574" s="64">
        <f t="shared" si="176"/>
        <v>1</v>
      </c>
      <c r="G574" s="47">
        <v>1350000</v>
      </c>
      <c r="H574" s="11">
        <v>1</v>
      </c>
      <c r="I574" s="18">
        <f t="shared" si="177"/>
        <v>0</v>
      </c>
      <c r="J574" s="11">
        <f t="shared" si="178"/>
        <v>0</v>
      </c>
    </row>
    <row r="575" spans="1:10">
      <c r="A575" s="14"/>
      <c r="B575" s="16"/>
      <c r="C575" s="89"/>
      <c r="D575" s="79"/>
      <c r="E575" s="47"/>
      <c r="F575" s="64"/>
      <c r="G575" s="47"/>
      <c r="H575" s="11"/>
      <c r="I575" s="18"/>
      <c r="J575" s="11"/>
    </row>
    <row r="576" spans="1:10">
      <c r="A576" s="14"/>
      <c r="B576" s="16"/>
      <c r="C576" s="9"/>
      <c r="D576" s="91"/>
      <c r="E576" s="47"/>
      <c r="F576" s="65"/>
      <c r="G576" s="70"/>
      <c r="H576" s="11"/>
      <c r="I576" s="18"/>
      <c r="J576" s="11"/>
    </row>
    <row r="577" spans="1:10">
      <c r="A577" s="14"/>
      <c r="B577" s="105" t="s">
        <v>46</v>
      </c>
      <c r="C577" s="14"/>
      <c r="D577" s="85"/>
      <c r="E577" s="47"/>
      <c r="F577" s="65"/>
      <c r="G577" s="70"/>
      <c r="H577" s="23"/>
      <c r="I577" s="18"/>
      <c r="J577" s="11"/>
    </row>
    <row r="578" spans="1:10">
      <c r="A578" s="14"/>
      <c r="B578" s="72" t="s">
        <v>377</v>
      </c>
      <c r="C578" s="131">
        <v>150</v>
      </c>
      <c r="D578" s="72" t="s">
        <v>35</v>
      </c>
      <c r="E578" s="47">
        <v>1500000</v>
      </c>
      <c r="F578" s="64">
        <f t="shared" ref="F578:F588" si="182">+H578</f>
        <v>1</v>
      </c>
      <c r="G578" s="47">
        <v>1500000</v>
      </c>
      <c r="H578" s="11">
        <v>1</v>
      </c>
      <c r="I578" s="18">
        <f t="shared" ref="I578:I588" si="183">SUM(E578-G578)</f>
        <v>0</v>
      </c>
      <c r="J578" s="11">
        <f t="shared" ref="J578:J588" si="184">100%-H578</f>
        <v>0</v>
      </c>
    </row>
    <row r="579" spans="1:10">
      <c r="A579" s="14"/>
      <c r="B579" s="72" t="s">
        <v>352</v>
      </c>
      <c r="C579" s="131">
        <v>100</v>
      </c>
      <c r="D579" s="72" t="s">
        <v>35</v>
      </c>
      <c r="E579" s="47">
        <v>1000000</v>
      </c>
      <c r="F579" s="64">
        <f t="shared" si="182"/>
        <v>1</v>
      </c>
      <c r="G579" s="47">
        <v>1000000</v>
      </c>
      <c r="H579" s="11">
        <v>1</v>
      </c>
      <c r="I579" s="18">
        <f t="shared" si="183"/>
        <v>0</v>
      </c>
      <c r="J579" s="11">
        <f t="shared" si="184"/>
        <v>0</v>
      </c>
    </row>
    <row r="580" spans="1:10">
      <c r="A580" s="14"/>
      <c r="B580" s="72" t="s">
        <v>26</v>
      </c>
      <c r="C580" s="131">
        <v>14</v>
      </c>
      <c r="D580" s="72" t="s">
        <v>134</v>
      </c>
      <c r="E580" s="47">
        <v>3500000</v>
      </c>
      <c r="F580" s="64">
        <f t="shared" si="182"/>
        <v>1</v>
      </c>
      <c r="G580" s="47">
        <v>3500000</v>
      </c>
      <c r="H580" s="11">
        <v>1</v>
      </c>
      <c r="I580" s="18">
        <f t="shared" si="183"/>
        <v>0</v>
      </c>
      <c r="J580" s="11">
        <f t="shared" si="184"/>
        <v>0</v>
      </c>
    </row>
    <row r="581" spans="1:10">
      <c r="A581" s="14"/>
      <c r="B581" s="72" t="s">
        <v>342</v>
      </c>
      <c r="C581" s="131">
        <v>12</v>
      </c>
      <c r="D581" s="72" t="s">
        <v>135</v>
      </c>
      <c r="E581" s="47">
        <v>3000000</v>
      </c>
      <c r="F581" s="64">
        <f t="shared" si="182"/>
        <v>1</v>
      </c>
      <c r="G581" s="47">
        <v>3000000</v>
      </c>
      <c r="H581" s="11">
        <v>1</v>
      </c>
      <c r="I581" s="18">
        <f t="shared" si="183"/>
        <v>0</v>
      </c>
      <c r="J581" s="11">
        <f t="shared" si="184"/>
        <v>0</v>
      </c>
    </row>
    <row r="582" spans="1:10">
      <c r="A582" s="14"/>
      <c r="B582" s="120" t="s">
        <v>341</v>
      </c>
      <c r="C582" s="131">
        <v>1</v>
      </c>
      <c r="D582" s="72" t="s">
        <v>115</v>
      </c>
      <c r="E582" s="47">
        <v>1500000</v>
      </c>
      <c r="F582" s="64">
        <f t="shared" si="182"/>
        <v>1</v>
      </c>
      <c r="G582" s="47">
        <v>1500000</v>
      </c>
      <c r="H582" s="11">
        <v>1</v>
      </c>
      <c r="I582" s="18">
        <f t="shared" si="183"/>
        <v>0</v>
      </c>
      <c r="J582" s="11">
        <f t="shared" si="184"/>
        <v>0</v>
      </c>
    </row>
    <row r="583" spans="1:10">
      <c r="A583" s="14"/>
      <c r="B583" s="72" t="s">
        <v>44</v>
      </c>
      <c r="C583" s="131">
        <v>1</v>
      </c>
      <c r="D583" s="72" t="s">
        <v>115</v>
      </c>
      <c r="E583" s="47">
        <v>2500000</v>
      </c>
      <c r="F583" s="64">
        <f t="shared" si="182"/>
        <v>1</v>
      </c>
      <c r="G583" s="47"/>
      <c r="H583" s="11">
        <v>1</v>
      </c>
      <c r="I583" s="18">
        <f t="shared" si="183"/>
        <v>2500000</v>
      </c>
      <c r="J583" s="11">
        <f t="shared" si="184"/>
        <v>0</v>
      </c>
    </row>
    <row r="584" spans="1:10">
      <c r="A584" s="14"/>
      <c r="B584" s="72" t="s">
        <v>24</v>
      </c>
      <c r="C584" s="131">
        <v>1</v>
      </c>
      <c r="D584" s="72" t="s">
        <v>115</v>
      </c>
      <c r="E584" s="47">
        <v>150000</v>
      </c>
      <c r="F584" s="64">
        <f t="shared" si="182"/>
        <v>1</v>
      </c>
      <c r="G584" s="47">
        <v>150000</v>
      </c>
      <c r="H584" s="11">
        <v>1</v>
      </c>
      <c r="I584" s="18">
        <f t="shared" si="183"/>
        <v>0</v>
      </c>
      <c r="J584" s="11">
        <f t="shared" si="184"/>
        <v>0</v>
      </c>
    </row>
    <row r="585" spans="1:10">
      <c r="A585" s="14"/>
      <c r="B585" s="72" t="s">
        <v>378</v>
      </c>
      <c r="C585" s="131">
        <v>1</v>
      </c>
      <c r="D585" s="150" t="s">
        <v>115</v>
      </c>
      <c r="E585" s="47">
        <v>1000000</v>
      </c>
      <c r="F585" s="64">
        <f t="shared" si="182"/>
        <v>1</v>
      </c>
      <c r="G585" s="47">
        <v>1000000</v>
      </c>
      <c r="H585" s="11">
        <v>1</v>
      </c>
      <c r="I585" s="18">
        <f t="shared" si="183"/>
        <v>0</v>
      </c>
      <c r="J585" s="11">
        <f t="shared" si="184"/>
        <v>0</v>
      </c>
    </row>
    <row r="586" spans="1:10">
      <c r="A586" s="14"/>
      <c r="B586" s="72" t="s">
        <v>73</v>
      </c>
      <c r="C586" s="131">
        <v>1</v>
      </c>
      <c r="D586" s="72" t="s">
        <v>115</v>
      </c>
      <c r="E586" s="47">
        <v>4800000</v>
      </c>
      <c r="F586" s="64">
        <f t="shared" si="182"/>
        <v>1</v>
      </c>
      <c r="G586" s="47"/>
      <c r="H586" s="11">
        <v>1</v>
      </c>
      <c r="I586" s="18">
        <f t="shared" si="183"/>
        <v>4800000</v>
      </c>
      <c r="J586" s="11">
        <f t="shared" si="184"/>
        <v>0</v>
      </c>
    </row>
    <row r="587" spans="1:10">
      <c r="A587" s="14"/>
      <c r="B587" s="119" t="s">
        <v>36</v>
      </c>
      <c r="C587" s="156">
        <v>9</v>
      </c>
      <c r="D587" s="119" t="s">
        <v>126</v>
      </c>
      <c r="E587" s="47">
        <v>4050000</v>
      </c>
      <c r="F587" s="64">
        <f t="shared" si="182"/>
        <v>1</v>
      </c>
      <c r="G587" s="47">
        <v>4050000</v>
      </c>
      <c r="H587" s="11">
        <v>1</v>
      </c>
      <c r="I587" s="18">
        <f t="shared" si="183"/>
        <v>0</v>
      </c>
      <c r="J587" s="11">
        <f t="shared" si="184"/>
        <v>0</v>
      </c>
    </row>
    <row r="588" spans="1:10">
      <c r="A588" s="14"/>
      <c r="B588" s="72" t="s">
        <v>108</v>
      </c>
      <c r="C588" s="131">
        <v>2</v>
      </c>
      <c r="D588" s="72" t="s">
        <v>126</v>
      </c>
      <c r="E588" s="47">
        <v>7000000</v>
      </c>
      <c r="F588" s="64">
        <f t="shared" si="182"/>
        <v>1</v>
      </c>
      <c r="G588" s="47"/>
      <c r="H588" s="11">
        <v>1</v>
      </c>
      <c r="I588" s="18">
        <f t="shared" si="183"/>
        <v>7000000</v>
      </c>
      <c r="J588" s="11">
        <f t="shared" si="184"/>
        <v>0</v>
      </c>
    </row>
    <row r="589" spans="1:10">
      <c r="A589" s="14"/>
      <c r="B589" s="16"/>
      <c r="C589" s="9"/>
      <c r="D589" s="91"/>
      <c r="E589" s="47"/>
      <c r="F589" s="65"/>
      <c r="G589" s="70"/>
      <c r="H589" s="11"/>
      <c r="I589" s="18"/>
      <c r="J589" s="11"/>
    </row>
    <row r="590" spans="1:10">
      <c r="A590" s="14"/>
      <c r="B590" s="105" t="s">
        <v>67</v>
      </c>
      <c r="C590" s="14"/>
      <c r="D590" s="85"/>
      <c r="E590" s="47"/>
      <c r="F590" s="65"/>
      <c r="G590" s="70"/>
      <c r="H590" s="23"/>
      <c r="I590" s="18"/>
      <c r="J590" s="11"/>
    </row>
    <row r="591" spans="1:10" ht="15.75">
      <c r="A591" s="14"/>
      <c r="B591" s="120" t="s">
        <v>26</v>
      </c>
      <c r="C591" s="110">
        <v>13</v>
      </c>
      <c r="D591" s="77" t="s">
        <v>134</v>
      </c>
      <c r="E591" s="47">
        <v>3250000</v>
      </c>
      <c r="F591" s="64">
        <f t="shared" ref="F591:F600" si="185">+H591</f>
        <v>1</v>
      </c>
      <c r="G591" s="47">
        <v>3250000</v>
      </c>
      <c r="H591" s="11">
        <v>1</v>
      </c>
      <c r="I591" s="18">
        <f t="shared" ref="I591:I615" si="186">SUM(E591-G591)</f>
        <v>0</v>
      </c>
      <c r="J591" s="11">
        <f t="shared" ref="J591:J600" si="187">100%-H591</f>
        <v>0</v>
      </c>
    </row>
    <row r="592" spans="1:10" ht="15.75">
      <c r="A592" s="14"/>
      <c r="B592" s="72" t="s">
        <v>379</v>
      </c>
      <c r="C592" s="110">
        <v>75</v>
      </c>
      <c r="D592" s="77" t="s">
        <v>38</v>
      </c>
      <c r="E592" s="47">
        <v>1875000</v>
      </c>
      <c r="F592" s="64">
        <f t="shared" si="185"/>
        <v>1</v>
      </c>
      <c r="G592" s="47">
        <v>1875000</v>
      </c>
      <c r="H592" s="11">
        <v>1</v>
      </c>
      <c r="I592" s="18">
        <f t="shared" si="186"/>
        <v>0</v>
      </c>
      <c r="J592" s="11">
        <f t="shared" si="187"/>
        <v>0</v>
      </c>
    </row>
    <row r="593" spans="1:10" ht="15.75">
      <c r="A593" s="14"/>
      <c r="B593" s="72" t="s">
        <v>380</v>
      </c>
      <c r="C593" s="110">
        <v>65</v>
      </c>
      <c r="D593" s="77" t="s">
        <v>38</v>
      </c>
      <c r="E593" s="47">
        <v>1625000</v>
      </c>
      <c r="F593" s="64">
        <f t="shared" si="185"/>
        <v>1</v>
      </c>
      <c r="G593" s="47">
        <v>1625000</v>
      </c>
      <c r="H593" s="11">
        <v>1</v>
      </c>
      <c r="I593" s="18">
        <f t="shared" si="186"/>
        <v>0</v>
      </c>
      <c r="J593" s="11">
        <f t="shared" si="187"/>
        <v>0</v>
      </c>
    </row>
    <row r="594" spans="1:10" ht="15.75">
      <c r="A594" s="14"/>
      <c r="B594" s="120" t="s">
        <v>341</v>
      </c>
      <c r="C594" s="110">
        <v>1</v>
      </c>
      <c r="D594" s="77" t="s">
        <v>115</v>
      </c>
      <c r="E594" s="47">
        <v>1500000</v>
      </c>
      <c r="F594" s="64">
        <f t="shared" si="185"/>
        <v>1</v>
      </c>
      <c r="G594" s="47">
        <v>1500000</v>
      </c>
      <c r="H594" s="11">
        <v>1</v>
      </c>
      <c r="I594" s="18">
        <f t="shared" si="186"/>
        <v>0</v>
      </c>
      <c r="J594" s="11">
        <f t="shared" si="187"/>
        <v>0</v>
      </c>
    </row>
    <row r="595" spans="1:10" ht="15.75">
      <c r="A595" s="14"/>
      <c r="B595" s="120" t="s">
        <v>28</v>
      </c>
      <c r="C595" s="110">
        <v>1</v>
      </c>
      <c r="D595" s="77" t="s">
        <v>115</v>
      </c>
      <c r="E595" s="47">
        <v>2500000</v>
      </c>
      <c r="F595" s="64">
        <f t="shared" si="185"/>
        <v>1</v>
      </c>
      <c r="G595" s="47"/>
      <c r="H595" s="11">
        <v>1</v>
      </c>
      <c r="I595" s="18">
        <f t="shared" si="186"/>
        <v>2500000</v>
      </c>
      <c r="J595" s="11">
        <f t="shared" si="187"/>
        <v>0</v>
      </c>
    </row>
    <row r="596" spans="1:10" ht="15.75">
      <c r="A596" s="14"/>
      <c r="B596" s="120" t="s">
        <v>29</v>
      </c>
      <c r="C596" s="110">
        <v>1</v>
      </c>
      <c r="D596" s="77" t="s">
        <v>115</v>
      </c>
      <c r="E596" s="47">
        <v>750000</v>
      </c>
      <c r="F596" s="64">
        <f t="shared" si="185"/>
        <v>1</v>
      </c>
      <c r="G596" s="47">
        <v>750000</v>
      </c>
      <c r="H596" s="11">
        <v>1</v>
      </c>
      <c r="I596" s="18">
        <f t="shared" si="186"/>
        <v>0</v>
      </c>
      <c r="J596" s="11">
        <f t="shared" si="187"/>
        <v>0</v>
      </c>
    </row>
    <row r="597" spans="1:10" ht="15.75">
      <c r="A597" s="14"/>
      <c r="B597" s="120" t="s">
        <v>23</v>
      </c>
      <c r="C597" s="110">
        <v>12</v>
      </c>
      <c r="D597" s="77" t="s">
        <v>135</v>
      </c>
      <c r="E597" s="47">
        <v>3000000</v>
      </c>
      <c r="F597" s="64">
        <f t="shared" si="185"/>
        <v>1</v>
      </c>
      <c r="G597" s="47">
        <v>3000000</v>
      </c>
      <c r="H597" s="11">
        <v>1</v>
      </c>
      <c r="I597" s="18">
        <f t="shared" si="186"/>
        <v>0</v>
      </c>
      <c r="J597" s="11">
        <f t="shared" si="187"/>
        <v>0</v>
      </c>
    </row>
    <row r="598" spans="1:10" ht="15.75">
      <c r="A598" s="14"/>
      <c r="B598" s="120" t="s">
        <v>94</v>
      </c>
      <c r="C598" s="110">
        <v>1</v>
      </c>
      <c r="D598" s="77" t="s">
        <v>115</v>
      </c>
      <c r="E598" s="47">
        <v>1000000</v>
      </c>
      <c r="F598" s="64">
        <f t="shared" si="185"/>
        <v>1</v>
      </c>
      <c r="G598" s="47">
        <v>1000000</v>
      </c>
      <c r="H598" s="11">
        <v>1</v>
      </c>
      <c r="I598" s="18">
        <f t="shared" si="186"/>
        <v>0</v>
      </c>
      <c r="J598" s="11">
        <f t="shared" si="187"/>
        <v>0</v>
      </c>
    </row>
    <row r="599" spans="1:10" ht="15.75">
      <c r="A599" s="14"/>
      <c r="B599" s="120" t="s">
        <v>32</v>
      </c>
      <c r="C599" s="110">
        <v>1</v>
      </c>
      <c r="D599" s="77" t="s">
        <v>120</v>
      </c>
      <c r="E599" s="47">
        <v>4800000</v>
      </c>
      <c r="F599" s="64">
        <f t="shared" si="185"/>
        <v>1</v>
      </c>
      <c r="G599" s="47"/>
      <c r="H599" s="11">
        <v>1</v>
      </c>
      <c r="I599" s="18">
        <f t="shared" si="186"/>
        <v>4800000</v>
      </c>
      <c r="J599" s="11">
        <f t="shared" si="187"/>
        <v>0</v>
      </c>
    </row>
    <row r="600" spans="1:10" ht="15.75">
      <c r="A600" s="14"/>
      <c r="B600" s="120" t="s">
        <v>36</v>
      </c>
      <c r="C600" s="110">
        <v>6</v>
      </c>
      <c r="D600" s="77" t="s">
        <v>134</v>
      </c>
      <c r="E600" s="47">
        <v>2700000</v>
      </c>
      <c r="F600" s="64">
        <f t="shared" si="185"/>
        <v>1</v>
      </c>
      <c r="G600" s="47">
        <v>2700000</v>
      </c>
      <c r="H600" s="11">
        <v>1</v>
      </c>
      <c r="I600" s="18">
        <f t="shared" si="186"/>
        <v>0</v>
      </c>
      <c r="J600" s="11">
        <f t="shared" si="187"/>
        <v>0</v>
      </c>
    </row>
    <row r="601" spans="1:10" ht="15.75">
      <c r="A601" s="14"/>
      <c r="B601" s="120" t="s">
        <v>110</v>
      </c>
      <c r="C601" s="110">
        <v>2</v>
      </c>
      <c r="D601" s="77" t="s">
        <v>126</v>
      </c>
      <c r="E601" s="47">
        <v>7000000</v>
      </c>
      <c r="F601" s="64">
        <f t="shared" ref="F601" si="188">+H601</f>
        <v>1</v>
      </c>
      <c r="G601" s="47"/>
      <c r="H601" s="11">
        <v>1</v>
      </c>
      <c r="I601" s="18">
        <f t="shared" ref="I601" si="189">SUM(E601-G601)</f>
        <v>7000000</v>
      </c>
      <c r="J601" s="11">
        <f t="shared" ref="J601" si="190">100%-H601</f>
        <v>0</v>
      </c>
    </row>
    <row r="602" spans="1:10" ht="15.75">
      <c r="A602" s="14"/>
      <c r="B602" s="77"/>
      <c r="C602" s="92"/>
      <c r="D602" s="80"/>
      <c r="E602" s="47"/>
      <c r="F602" s="64"/>
      <c r="G602" s="47"/>
      <c r="H602" s="11"/>
      <c r="I602" s="18"/>
      <c r="J602" s="11"/>
    </row>
    <row r="603" spans="1:10" ht="15.75">
      <c r="A603" s="14"/>
      <c r="B603" s="77"/>
      <c r="C603" s="9"/>
      <c r="D603" s="91"/>
      <c r="E603" s="47"/>
      <c r="F603" s="65"/>
      <c r="G603" s="70"/>
      <c r="H603" s="11"/>
      <c r="I603" s="18"/>
      <c r="J603" s="11"/>
    </row>
    <row r="604" spans="1:10">
      <c r="A604" s="14"/>
      <c r="B604" s="105" t="s">
        <v>68</v>
      </c>
      <c r="C604" s="14"/>
      <c r="D604" s="85"/>
      <c r="E604" s="47"/>
      <c r="F604" s="65"/>
      <c r="G604" s="70"/>
      <c r="H604" s="23"/>
      <c r="I604" s="18"/>
      <c r="J604" s="11"/>
    </row>
    <row r="605" spans="1:10">
      <c r="A605" s="14"/>
      <c r="B605" s="119" t="s">
        <v>26</v>
      </c>
      <c r="C605" s="156">
        <v>16</v>
      </c>
      <c r="D605" s="119" t="s">
        <v>134</v>
      </c>
      <c r="E605" s="47">
        <v>4000000</v>
      </c>
      <c r="F605" s="64">
        <f t="shared" ref="F605:F615" si="191">+H605</f>
        <v>1</v>
      </c>
      <c r="G605" s="47">
        <v>4000000</v>
      </c>
      <c r="H605" s="11">
        <v>1</v>
      </c>
      <c r="I605" s="18">
        <f t="shared" si="186"/>
        <v>0</v>
      </c>
      <c r="J605" s="11">
        <f t="shared" ref="J605:J615" si="192">100%-H605</f>
        <v>0</v>
      </c>
    </row>
    <row r="606" spans="1:10">
      <c r="A606" s="14"/>
      <c r="B606" s="72" t="s">
        <v>107</v>
      </c>
      <c r="C606" s="131">
        <v>85</v>
      </c>
      <c r="D606" s="72" t="s">
        <v>35</v>
      </c>
      <c r="E606" s="47">
        <v>1275000</v>
      </c>
      <c r="F606" s="64">
        <f t="shared" si="191"/>
        <v>1</v>
      </c>
      <c r="G606" s="47">
        <v>1275000</v>
      </c>
      <c r="H606" s="11">
        <v>1</v>
      </c>
      <c r="I606" s="18">
        <f t="shared" si="186"/>
        <v>0</v>
      </c>
      <c r="J606" s="11">
        <f t="shared" si="192"/>
        <v>0</v>
      </c>
    </row>
    <row r="607" spans="1:10">
      <c r="A607" s="14"/>
      <c r="B607" s="72" t="s">
        <v>297</v>
      </c>
      <c r="C607" s="131">
        <v>1</v>
      </c>
      <c r="D607" s="72" t="s">
        <v>115</v>
      </c>
      <c r="E607" s="47">
        <v>775000</v>
      </c>
      <c r="F607" s="64">
        <f t="shared" si="191"/>
        <v>1</v>
      </c>
      <c r="G607" s="47">
        <v>775000</v>
      </c>
      <c r="H607" s="11">
        <v>1</v>
      </c>
      <c r="I607" s="18">
        <f t="shared" si="186"/>
        <v>0</v>
      </c>
      <c r="J607" s="11">
        <f t="shared" si="192"/>
        <v>0</v>
      </c>
    </row>
    <row r="608" spans="1:10">
      <c r="A608" s="14"/>
      <c r="B608" s="120" t="s">
        <v>341</v>
      </c>
      <c r="C608" s="131">
        <v>1</v>
      </c>
      <c r="D608" s="72" t="s">
        <v>115</v>
      </c>
      <c r="E608" s="47">
        <v>1500000</v>
      </c>
      <c r="F608" s="64">
        <f t="shared" si="191"/>
        <v>1</v>
      </c>
      <c r="G608" s="47">
        <v>1500000</v>
      </c>
      <c r="H608" s="11">
        <v>1</v>
      </c>
      <c r="I608" s="18">
        <f t="shared" si="186"/>
        <v>0</v>
      </c>
      <c r="J608" s="11">
        <f t="shared" si="192"/>
        <v>0</v>
      </c>
    </row>
    <row r="609" spans="1:10">
      <c r="A609" s="14"/>
      <c r="B609" s="72" t="s">
        <v>28</v>
      </c>
      <c r="C609" s="131">
        <v>1</v>
      </c>
      <c r="D609" s="72" t="s">
        <v>115</v>
      </c>
      <c r="E609" s="47">
        <v>2500000</v>
      </c>
      <c r="F609" s="64">
        <f t="shared" si="191"/>
        <v>1</v>
      </c>
      <c r="G609" s="47"/>
      <c r="H609" s="11">
        <v>1</v>
      </c>
      <c r="I609" s="18">
        <f t="shared" si="186"/>
        <v>2500000</v>
      </c>
      <c r="J609" s="11">
        <f t="shared" si="192"/>
        <v>0</v>
      </c>
    </row>
    <row r="610" spans="1:10">
      <c r="A610" s="14"/>
      <c r="B610" s="72" t="s">
        <v>29</v>
      </c>
      <c r="C610" s="131">
        <v>1</v>
      </c>
      <c r="D610" s="72" t="s">
        <v>115</v>
      </c>
      <c r="E610" s="47">
        <v>750000</v>
      </c>
      <c r="F610" s="64">
        <f t="shared" si="191"/>
        <v>1</v>
      </c>
      <c r="G610" s="47">
        <v>750000</v>
      </c>
      <c r="H610" s="11">
        <v>1</v>
      </c>
      <c r="I610" s="18">
        <f t="shared" si="186"/>
        <v>0</v>
      </c>
      <c r="J610" s="11">
        <f t="shared" si="192"/>
        <v>0</v>
      </c>
    </row>
    <row r="611" spans="1:10">
      <c r="A611" s="14"/>
      <c r="B611" s="72" t="s">
        <v>83</v>
      </c>
      <c r="C611" s="131">
        <v>1</v>
      </c>
      <c r="D611" s="72" t="s">
        <v>115</v>
      </c>
      <c r="E611" s="47">
        <v>500000</v>
      </c>
      <c r="F611" s="64">
        <f t="shared" si="191"/>
        <v>1</v>
      </c>
      <c r="G611" s="47">
        <v>500000</v>
      </c>
      <c r="H611" s="11">
        <v>1</v>
      </c>
      <c r="I611" s="18">
        <f t="shared" si="186"/>
        <v>0</v>
      </c>
      <c r="J611" s="11">
        <f t="shared" si="192"/>
        <v>0</v>
      </c>
    </row>
    <row r="612" spans="1:10">
      <c r="A612" s="14"/>
      <c r="B612" s="119" t="s">
        <v>96</v>
      </c>
      <c r="C612" s="156">
        <v>12</v>
      </c>
      <c r="D612" s="119" t="s">
        <v>135</v>
      </c>
      <c r="E612" s="47">
        <v>3000000</v>
      </c>
      <c r="F612" s="64">
        <f t="shared" si="191"/>
        <v>1</v>
      </c>
      <c r="G612" s="47">
        <v>3000000</v>
      </c>
      <c r="H612" s="11">
        <v>1</v>
      </c>
      <c r="I612" s="18">
        <f t="shared" si="186"/>
        <v>0</v>
      </c>
      <c r="J612" s="11">
        <f t="shared" si="192"/>
        <v>0</v>
      </c>
    </row>
    <row r="613" spans="1:10">
      <c r="A613" s="14"/>
      <c r="B613" s="72" t="s">
        <v>94</v>
      </c>
      <c r="C613" s="131">
        <v>1</v>
      </c>
      <c r="D613" s="72" t="s">
        <v>115</v>
      </c>
      <c r="E613" s="47">
        <v>1200000</v>
      </c>
      <c r="F613" s="64">
        <f t="shared" si="191"/>
        <v>1</v>
      </c>
      <c r="G613" s="47">
        <v>1200000</v>
      </c>
      <c r="H613" s="11">
        <v>1</v>
      </c>
      <c r="I613" s="18">
        <f t="shared" si="186"/>
        <v>0</v>
      </c>
      <c r="J613" s="11">
        <f t="shared" si="192"/>
        <v>0</v>
      </c>
    </row>
    <row r="614" spans="1:10">
      <c r="A614" s="14"/>
      <c r="B614" s="72" t="s">
        <v>104</v>
      </c>
      <c r="C614" s="131">
        <v>1</v>
      </c>
      <c r="D614" s="72" t="s">
        <v>115</v>
      </c>
      <c r="E614" s="47">
        <v>4800000</v>
      </c>
      <c r="F614" s="64">
        <f t="shared" si="191"/>
        <v>1</v>
      </c>
      <c r="G614" s="47"/>
      <c r="H614" s="11">
        <v>1</v>
      </c>
      <c r="I614" s="18">
        <f t="shared" si="186"/>
        <v>4800000</v>
      </c>
      <c r="J614" s="11">
        <f t="shared" si="192"/>
        <v>0</v>
      </c>
    </row>
    <row r="615" spans="1:10">
      <c r="A615" s="14"/>
      <c r="B615" s="119" t="s">
        <v>36</v>
      </c>
      <c r="C615" s="156">
        <v>6</v>
      </c>
      <c r="D615" s="119" t="s">
        <v>134</v>
      </c>
      <c r="E615" s="47">
        <v>2700000</v>
      </c>
      <c r="F615" s="64">
        <f t="shared" si="191"/>
        <v>1</v>
      </c>
      <c r="G615" s="47">
        <v>2700000</v>
      </c>
      <c r="H615" s="11">
        <v>1</v>
      </c>
      <c r="I615" s="18">
        <f t="shared" si="186"/>
        <v>0</v>
      </c>
      <c r="J615" s="11">
        <f t="shared" si="192"/>
        <v>0</v>
      </c>
    </row>
    <row r="616" spans="1:10">
      <c r="A616" s="14"/>
      <c r="B616" s="72" t="s">
        <v>34</v>
      </c>
      <c r="C616" s="131">
        <v>2</v>
      </c>
      <c r="D616" s="72" t="s">
        <v>126</v>
      </c>
      <c r="E616" s="47">
        <v>7000000</v>
      </c>
      <c r="F616" s="64">
        <f t="shared" ref="F616" si="193">+H616</f>
        <v>1</v>
      </c>
      <c r="G616" s="47"/>
      <c r="H616" s="11">
        <v>1</v>
      </c>
      <c r="I616" s="18">
        <f t="shared" ref="I616" si="194">SUM(E616-G616)</f>
        <v>7000000</v>
      </c>
      <c r="J616" s="11">
        <f t="shared" ref="J616" si="195">100%-H616</f>
        <v>0</v>
      </c>
    </row>
    <row r="617" spans="1:10">
      <c r="A617" s="14"/>
      <c r="B617" s="16"/>
      <c r="C617" s="9"/>
      <c r="D617" s="91"/>
      <c r="E617" s="47"/>
      <c r="F617" s="65"/>
      <c r="G617" s="70"/>
      <c r="H617" s="11"/>
      <c r="I617" s="18"/>
      <c r="J617" s="11"/>
    </row>
    <row r="618" spans="1:10">
      <c r="A618" s="14"/>
      <c r="B618" s="105" t="s">
        <v>69</v>
      </c>
      <c r="C618" s="14"/>
      <c r="D618" s="85"/>
      <c r="E618" s="47"/>
      <c r="F618" s="65"/>
      <c r="G618" s="70"/>
      <c r="H618" s="23"/>
      <c r="I618" s="18"/>
      <c r="J618" s="11"/>
    </row>
    <row r="619" spans="1:10">
      <c r="A619" s="14"/>
      <c r="B619" s="72" t="s">
        <v>149</v>
      </c>
      <c r="C619" s="131">
        <v>200</v>
      </c>
      <c r="D619" s="72" t="s">
        <v>35</v>
      </c>
      <c r="E619" s="47">
        <v>2000000</v>
      </c>
      <c r="F619" s="64">
        <f t="shared" ref="F619:F630" si="196">+H619</f>
        <v>1</v>
      </c>
      <c r="G619" s="47">
        <v>2000000</v>
      </c>
      <c r="H619" s="11">
        <v>1</v>
      </c>
      <c r="I619" s="18">
        <f t="shared" ref="I619:I630" si="197">SUM(E619-G619)</f>
        <v>0</v>
      </c>
      <c r="J619" s="11">
        <f t="shared" ref="J619:J630" si="198">100%-H619</f>
        <v>0</v>
      </c>
    </row>
    <row r="620" spans="1:10">
      <c r="A620" s="14"/>
      <c r="B620" s="72" t="s">
        <v>150</v>
      </c>
      <c r="C620" s="131">
        <v>200</v>
      </c>
      <c r="D620" s="72" t="s">
        <v>115</v>
      </c>
      <c r="E620" s="47">
        <v>2000000</v>
      </c>
      <c r="F620" s="64">
        <f t="shared" si="196"/>
        <v>1</v>
      </c>
      <c r="G620" s="47">
        <v>2000000</v>
      </c>
      <c r="H620" s="11">
        <v>1</v>
      </c>
      <c r="I620" s="18">
        <f t="shared" si="197"/>
        <v>0</v>
      </c>
      <c r="J620" s="11">
        <f t="shared" si="198"/>
        <v>0</v>
      </c>
    </row>
    <row r="621" spans="1:10">
      <c r="A621" s="14"/>
      <c r="B621" s="72" t="s">
        <v>26</v>
      </c>
      <c r="C621" s="131">
        <v>10</v>
      </c>
      <c r="D621" s="72" t="s">
        <v>126</v>
      </c>
      <c r="E621" s="47">
        <v>2500000</v>
      </c>
      <c r="F621" s="64">
        <f t="shared" si="196"/>
        <v>1</v>
      </c>
      <c r="G621" s="47">
        <v>2500000</v>
      </c>
      <c r="H621" s="11">
        <v>1</v>
      </c>
      <c r="I621" s="18">
        <f t="shared" si="197"/>
        <v>0</v>
      </c>
      <c r="J621" s="11">
        <f t="shared" si="198"/>
        <v>0</v>
      </c>
    </row>
    <row r="622" spans="1:10">
      <c r="A622" s="14"/>
      <c r="B622" s="72" t="s">
        <v>151</v>
      </c>
      <c r="C622" s="131">
        <v>38</v>
      </c>
      <c r="D622" s="72" t="s">
        <v>35</v>
      </c>
      <c r="E622" s="47">
        <v>950000</v>
      </c>
      <c r="F622" s="64">
        <f t="shared" si="196"/>
        <v>1</v>
      </c>
      <c r="G622" s="47">
        <v>950000</v>
      </c>
      <c r="H622" s="11">
        <v>1</v>
      </c>
      <c r="I622" s="18">
        <f t="shared" si="197"/>
        <v>0</v>
      </c>
      <c r="J622" s="11">
        <f t="shared" si="198"/>
        <v>0</v>
      </c>
    </row>
    <row r="623" spans="1:10">
      <c r="A623" s="14"/>
      <c r="B623" s="120" t="s">
        <v>341</v>
      </c>
      <c r="C623" s="131">
        <v>1</v>
      </c>
      <c r="D623" s="72" t="s">
        <v>115</v>
      </c>
      <c r="E623" s="47">
        <v>1500000</v>
      </c>
      <c r="F623" s="64">
        <f t="shared" si="196"/>
        <v>1</v>
      </c>
      <c r="G623" s="47">
        <v>1500000</v>
      </c>
      <c r="H623" s="11">
        <v>1</v>
      </c>
      <c r="I623" s="18">
        <f t="shared" si="197"/>
        <v>0</v>
      </c>
      <c r="J623" s="11">
        <f t="shared" si="198"/>
        <v>0</v>
      </c>
    </row>
    <row r="624" spans="1:10">
      <c r="A624" s="14"/>
      <c r="B624" s="72" t="s">
        <v>28</v>
      </c>
      <c r="C624" s="131">
        <v>1</v>
      </c>
      <c r="D624" s="72" t="s">
        <v>115</v>
      </c>
      <c r="E624" s="47">
        <v>2500000</v>
      </c>
      <c r="F624" s="64">
        <f t="shared" si="196"/>
        <v>1</v>
      </c>
      <c r="G624" s="47"/>
      <c r="H624" s="11">
        <v>1</v>
      </c>
      <c r="I624" s="18">
        <f t="shared" si="197"/>
        <v>2500000</v>
      </c>
      <c r="J624" s="11">
        <f t="shared" si="198"/>
        <v>0</v>
      </c>
    </row>
    <row r="625" spans="1:10">
      <c r="A625" s="14"/>
      <c r="B625" s="72" t="s">
        <v>29</v>
      </c>
      <c r="C625" s="131">
        <v>1</v>
      </c>
      <c r="D625" s="72" t="s">
        <v>115</v>
      </c>
      <c r="E625" s="47">
        <v>750000</v>
      </c>
      <c r="F625" s="64">
        <f t="shared" si="196"/>
        <v>1</v>
      </c>
      <c r="G625" s="47">
        <v>750000</v>
      </c>
      <c r="H625" s="11">
        <v>1</v>
      </c>
      <c r="I625" s="18">
        <f t="shared" si="197"/>
        <v>0</v>
      </c>
      <c r="J625" s="11">
        <f t="shared" si="198"/>
        <v>0</v>
      </c>
    </row>
    <row r="626" spans="1:10">
      <c r="A626" s="14"/>
      <c r="B626" s="72" t="s">
        <v>23</v>
      </c>
      <c r="C626" s="131">
        <v>12</v>
      </c>
      <c r="D626" s="72" t="s">
        <v>135</v>
      </c>
      <c r="E626" s="47">
        <v>3000000</v>
      </c>
      <c r="F626" s="64">
        <f t="shared" si="196"/>
        <v>1</v>
      </c>
      <c r="G626" s="47">
        <v>3000000</v>
      </c>
      <c r="H626" s="11">
        <v>1</v>
      </c>
      <c r="I626" s="18">
        <f t="shared" si="197"/>
        <v>0</v>
      </c>
      <c r="J626" s="11">
        <f t="shared" si="198"/>
        <v>0</v>
      </c>
    </row>
    <row r="627" spans="1:10">
      <c r="A627" s="14"/>
      <c r="B627" s="72" t="s">
        <v>381</v>
      </c>
      <c r="C627" s="131">
        <v>25</v>
      </c>
      <c r="D627" s="72" t="s">
        <v>35</v>
      </c>
      <c r="E627" s="47">
        <v>500000</v>
      </c>
      <c r="F627" s="64">
        <f t="shared" si="196"/>
        <v>1</v>
      </c>
      <c r="G627" s="47">
        <v>500000</v>
      </c>
      <c r="H627" s="11">
        <v>1</v>
      </c>
      <c r="I627" s="18">
        <f t="shared" si="197"/>
        <v>0</v>
      </c>
      <c r="J627" s="11">
        <f t="shared" si="198"/>
        <v>0</v>
      </c>
    </row>
    <row r="628" spans="1:10">
      <c r="A628" s="14"/>
      <c r="B628" s="72" t="s">
        <v>87</v>
      </c>
      <c r="C628" s="131">
        <v>1</v>
      </c>
      <c r="D628" s="72" t="s">
        <v>115</v>
      </c>
      <c r="E628" s="47">
        <v>500000</v>
      </c>
      <c r="F628" s="64">
        <f t="shared" si="196"/>
        <v>1</v>
      </c>
      <c r="G628" s="47">
        <v>500000</v>
      </c>
      <c r="H628" s="11">
        <v>1</v>
      </c>
      <c r="I628" s="18">
        <f t="shared" si="197"/>
        <v>0</v>
      </c>
      <c r="J628" s="11">
        <f t="shared" si="198"/>
        <v>0</v>
      </c>
    </row>
    <row r="629" spans="1:10">
      <c r="A629" s="14"/>
      <c r="B629" s="150" t="s">
        <v>378</v>
      </c>
      <c r="C629" s="131">
        <v>1</v>
      </c>
      <c r="D629" s="72" t="s">
        <v>115</v>
      </c>
      <c r="E629" s="47">
        <v>2000000</v>
      </c>
      <c r="F629" s="64">
        <f t="shared" si="196"/>
        <v>1</v>
      </c>
      <c r="G629" s="47">
        <v>2000000</v>
      </c>
      <c r="H629" s="11">
        <v>1</v>
      </c>
      <c r="I629" s="18">
        <f t="shared" si="197"/>
        <v>0</v>
      </c>
      <c r="J629" s="11">
        <f t="shared" si="198"/>
        <v>0</v>
      </c>
    </row>
    <row r="630" spans="1:10">
      <c r="A630" s="14"/>
      <c r="B630" s="72" t="s">
        <v>32</v>
      </c>
      <c r="C630" s="131">
        <v>1</v>
      </c>
      <c r="D630" s="72" t="s">
        <v>120</v>
      </c>
      <c r="E630" s="47">
        <v>4800000</v>
      </c>
      <c r="F630" s="64">
        <f t="shared" si="196"/>
        <v>1</v>
      </c>
      <c r="G630" s="47"/>
      <c r="H630" s="11">
        <v>1</v>
      </c>
      <c r="I630" s="18">
        <f t="shared" si="197"/>
        <v>4800000</v>
      </c>
      <c r="J630" s="11">
        <f t="shared" si="198"/>
        <v>0</v>
      </c>
    </row>
    <row r="631" spans="1:10">
      <c r="A631" s="14"/>
      <c r="B631" s="72" t="s">
        <v>110</v>
      </c>
      <c r="C631" s="131">
        <v>2</v>
      </c>
      <c r="D631" s="72" t="s">
        <v>126</v>
      </c>
      <c r="E631" s="47">
        <v>7000000</v>
      </c>
      <c r="F631" s="64">
        <f t="shared" ref="F631" si="199">+H631</f>
        <v>1</v>
      </c>
      <c r="G631" s="47"/>
      <c r="H631" s="11">
        <v>1</v>
      </c>
      <c r="I631" s="18">
        <f t="shared" ref="I631" si="200">SUM(E631-G631)</f>
        <v>7000000</v>
      </c>
      <c r="J631" s="11">
        <f t="shared" ref="J631" si="201">100%-H631</f>
        <v>0</v>
      </c>
    </row>
    <row r="632" spans="1:10">
      <c r="A632" s="14"/>
      <c r="B632" s="72"/>
      <c r="C632" s="9"/>
      <c r="D632" s="91"/>
      <c r="E632" s="47"/>
      <c r="F632" s="65"/>
      <c r="G632" s="70"/>
      <c r="H632" s="11"/>
      <c r="I632" s="18"/>
      <c r="J632" s="11"/>
    </row>
    <row r="633" spans="1:10">
      <c r="A633" s="14"/>
      <c r="B633" s="105" t="s">
        <v>70</v>
      </c>
      <c r="C633" s="14"/>
      <c r="D633" s="85"/>
      <c r="E633" s="47"/>
      <c r="F633" s="65"/>
      <c r="G633" s="70"/>
      <c r="H633" s="23"/>
      <c r="I633" s="18"/>
      <c r="J633" s="11"/>
    </row>
    <row r="634" spans="1:10">
      <c r="A634" s="14"/>
      <c r="B634" s="164" t="s">
        <v>382</v>
      </c>
      <c r="C634" s="165">
        <v>150</v>
      </c>
      <c r="D634" s="164" t="s">
        <v>35</v>
      </c>
      <c r="E634" s="47">
        <v>1500000</v>
      </c>
      <c r="F634" s="64">
        <f t="shared" ref="F634:F644" si="202">+H634</f>
        <v>1</v>
      </c>
      <c r="G634" s="47">
        <v>1500000</v>
      </c>
      <c r="H634" s="11">
        <v>1</v>
      </c>
      <c r="I634" s="18">
        <f t="shared" ref="I634:I660" si="203">SUM(E634-G634)</f>
        <v>0</v>
      </c>
      <c r="J634" s="11">
        <f t="shared" ref="J634:J644" si="204">100%-H634</f>
        <v>0</v>
      </c>
    </row>
    <row r="635" spans="1:10">
      <c r="A635" s="14"/>
      <c r="B635" s="164" t="s">
        <v>152</v>
      </c>
      <c r="C635" s="165">
        <v>200</v>
      </c>
      <c r="D635" s="164" t="s">
        <v>35</v>
      </c>
      <c r="E635" s="47">
        <v>2000000</v>
      </c>
      <c r="F635" s="64">
        <f t="shared" si="202"/>
        <v>1</v>
      </c>
      <c r="G635" s="47">
        <v>2000000</v>
      </c>
      <c r="H635" s="11">
        <v>1</v>
      </c>
      <c r="I635" s="18">
        <f t="shared" si="203"/>
        <v>0</v>
      </c>
      <c r="J635" s="11">
        <f t="shared" si="204"/>
        <v>0</v>
      </c>
    </row>
    <row r="636" spans="1:10">
      <c r="A636" s="14"/>
      <c r="B636" s="164" t="s">
        <v>26</v>
      </c>
      <c r="C636" s="165">
        <v>14</v>
      </c>
      <c r="D636" s="164" t="s">
        <v>126</v>
      </c>
      <c r="E636" s="47">
        <v>3500000</v>
      </c>
      <c r="F636" s="64">
        <f t="shared" si="202"/>
        <v>1</v>
      </c>
      <c r="G636" s="47">
        <v>3500000</v>
      </c>
      <c r="H636" s="11">
        <v>1</v>
      </c>
      <c r="I636" s="18">
        <f t="shared" si="203"/>
        <v>0</v>
      </c>
      <c r="J636" s="11">
        <f t="shared" si="204"/>
        <v>0</v>
      </c>
    </row>
    <row r="637" spans="1:10" ht="15.75">
      <c r="A637" s="14"/>
      <c r="B637" s="76" t="s">
        <v>96</v>
      </c>
      <c r="C637" s="165">
        <v>12</v>
      </c>
      <c r="D637" s="164" t="s">
        <v>135</v>
      </c>
      <c r="E637" s="47">
        <v>3000000</v>
      </c>
      <c r="F637" s="64">
        <f t="shared" si="202"/>
        <v>1</v>
      </c>
      <c r="G637" s="47">
        <v>3000000</v>
      </c>
      <c r="H637" s="11">
        <v>1</v>
      </c>
      <c r="I637" s="18">
        <f t="shared" si="203"/>
        <v>0</v>
      </c>
      <c r="J637" s="11">
        <f t="shared" si="204"/>
        <v>0</v>
      </c>
    </row>
    <row r="638" spans="1:10">
      <c r="A638" s="14"/>
      <c r="B638" s="120" t="s">
        <v>341</v>
      </c>
      <c r="C638" s="165">
        <v>1</v>
      </c>
      <c r="D638" s="164" t="s">
        <v>115</v>
      </c>
      <c r="E638" s="47">
        <v>1500000</v>
      </c>
      <c r="F638" s="64">
        <f t="shared" si="202"/>
        <v>1</v>
      </c>
      <c r="G638" s="47">
        <v>1500000</v>
      </c>
      <c r="H638" s="11">
        <v>1</v>
      </c>
      <c r="I638" s="18">
        <f t="shared" si="203"/>
        <v>0</v>
      </c>
      <c r="J638" s="11">
        <f t="shared" si="204"/>
        <v>0</v>
      </c>
    </row>
    <row r="639" spans="1:10">
      <c r="A639" s="14"/>
      <c r="B639" s="164" t="s">
        <v>44</v>
      </c>
      <c r="C639" s="165">
        <v>1</v>
      </c>
      <c r="D639" s="164" t="s">
        <v>115</v>
      </c>
      <c r="E639" s="47">
        <v>2500000</v>
      </c>
      <c r="F639" s="64">
        <f t="shared" si="202"/>
        <v>1</v>
      </c>
      <c r="G639" s="47"/>
      <c r="H639" s="11">
        <v>1</v>
      </c>
      <c r="I639" s="18">
        <f t="shared" si="203"/>
        <v>2500000</v>
      </c>
      <c r="J639" s="11">
        <f t="shared" si="204"/>
        <v>0</v>
      </c>
    </row>
    <row r="640" spans="1:10">
      <c r="A640" s="14"/>
      <c r="B640" s="164" t="s">
        <v>29</v>
      </c>
      <c r="C640" s="165">
        <v>1</v>
      </c>
      <c r="D640" s="164" t="s">
        <v>115</v>
      </c>
      <c r="E640" s="47">
        <v>750000</v>
      </c>
      <c r="F640" s="64">
        <f t="shared" si="202"/>
        <v>1</v>
      </c>
      <c r="G640" s="47">
        <v>750000</v>
      </c>
      <c r="H640" s="11">
        <v>1</v>
      </c>
      <c r="I640" s="18">
        <f t="shared" si="203"/>
        <v>0</v>
      </c>
      <c r="J640" s="11">
        <f t="shared" si="204"/>
        <v>0</v>
      </c>
    </row>
    <row r="641" spans="1:10">
      <c r="A641" s="14"/>
      <c r="B641" s="164" t="s">
        <v>30</v>
      </c>
      <c r="C641" s="165">
        <v>1</v>
      </c>
      <c r="D641" s="164" t="s">
        <v>115</v>
      </c>
      <c r="E641" s="47">
        <v>450000</v>
      </c>
      <c r="F641" s="64">
        <f t="shared" si="202"/>
        <v>1</v>
      </c>
      <c r="G641" s="47">
        <v>450000</v>
      </c>
      <c r="H641" s="11">
        <v>1</v>
      </c>
      <c r="I641" s="18">
        <f t="shared" si="203"/>
        <v>0</v>
      </c>
      <c r="J641" s="11">
        <f t="shared" si="204"/>
        <v>0</v>
      </c>
    </row>
    <row r="642" spans="1:10">
      <c r="A642" s="14"/>
      <c r="B642" s="164" t="s">
        <v>94</v>
      </c>
      <c r="C642" s="165">
        <v>1</v>
      </c>
      <c r="D642" s="164" t="s">
        <v>115</v>
      </c>
      <c r="E642" s="47">
        <v>2000000</v>
      </c>
      <c r="F642" s="64">
        <f t="shared" si="202"/>
        <v>1</v>
      </c>
      <c r="G642" s="47">
        <v>2000000</v>
      </c>
      <c r="H642" s="11">
        <v>1</v>
      </c>
      <c r="I642" s="18">
        <f t="shared" si="203"/>
        <v>0</v>
      </c>
      <c r="J642" s="11">
        <f t="shared" si="204"/>
        <v>0</v>
      </c>
    </row>
    <row r="643" spans="1:10">
      <c r="A643" s="14"/>
      <c r="B643" s="164" t="s">
        <v>153</v>
      </c>
      <c r="C643" s="165">
        <v>200</v>
      </c>
      <c r="D643" s="164" t="s">
        <v>35</v>
      </c>
      <c r="E643" s="47">
        <v>1000000</v>
      </c>
      <c r="F643" s="64">
        <f t="shared" si="202"/>
        <v>1</v>
      </c>
      <c r="G643" s="47">
        <v>1000000</v>
      </c>
      <c r="H643" s="11">
        <v>1</v>
      </c>
      <c r="I643" s="18">
        <f t="shared" si="203"/>
        <v>0</v>
      </c>
      <c r="J643" s="11">
        <f t="shared" si="204"/>
        <v>0</v>
      </c>
    </row>
    <row r="644" spans="1:10">
      <c r="A644" s="14"/>
      <c r="B644" s="164" t="s">
        <v>101</v>
      </c>
      <c r="C644" s="165">
        <v>1</v>
      </c>
      <c r="D644" s="164" t="s">
        <v>115</v>
      </c>
      <c r="E644" s="47">
        <v>4800000</v>
      </c>
      <c r="F644" s="64">
        <f t="shared" si="202"/>
        <v>1</v>
      </c>
      <c r="G644" s="47"/>
      <c r="H644" s="11">
        <v>1</v>
      </c>
      <c r="I644" s="18">
        <f t="shared" si="203"/>
        <v>4800000</v>
      </c>
      <c r="J644" s="11">
        <f t="shared" si="204"/>
        <v>0</v>
      </c>
    </row>
    <row r="645" spans="1:10">
      <c r="A645" s="14"/>
      <c r="B645" s="164" t="s">
        <v>34</v>
      </c>
      <c r="C645" s="165">
        <v>2</v>
      </c>
      <c r="D645" s="164" t="s">
        <v>126</v>
      </c>
      <c r="E645" s="47">
        <v>7000000</v>
      </c>
      <c r="F645" s="64">
        <f t="shared" ref="F645" si="205">+H645</f>
        <v>1</v>
      </c>
      <c r="G645" s="47"/>
      <c r="H645" s="11">
        <v>1</v>
      </c>
      <c r="I645" s="18">
        <f t="shared" ref="I645" si="206">SUM(E645-G645)</f>
        <v>7000000</v>
      </c>
      <c r="J645" s="11">
        <f t="shared" ref="J645" si="207">100%-H645</f>
        <v>0</v>
      </c>
    </row>
    <row r="646" spans="1:10">
      <c r="A646" s="14"/>
      <c r="B646" s="16"/>
      <c r="C646" s="9"/>
      <c r="D646" s="91"/>
      <c r="E646" s="47"/>
      <c r="F646" s="65"/>
      <c r="G646" s="70"/>
      <c r="H646" s="11"/>
      <c r="I646" s="18"/>
      <c r="J646" s="11"/>
    </row>
    <row r="647" spans="1:10">
      <c r="A647" s="14"/>
      <c r="B647" s="105" t="s">
        <v>71</v>
      </c>
      <c r="C647" s="9"/>
      <c r="D647" s="91"/>
      <c r="E647" s="47"/>
      <c r="F647" s="65"/>
      <c r="G647" s="70"/>
      <c r="H647" s="23"/>
      <c r="I647" s="18"/>
      <c r="J647" s="11"/>
    </row>
    <row r="648" spans="1:10">
      <c r="A648" s="14"/>
      <c r="B648" s="72" t="s">
        <v>362</v>
      </c>
      <c r="C648" s="131">
        <v>150</v>
      </c>
      <c r="D648" s="72" t="s">
        <v>35</v>
      </c>
      <c r="E648" s="47">
        <v>1500000</v>
      </c>
      <c r="F648" s="64">
        <f t="shared" ref="F648:F660" si="208">+H648</f>
        <v>1</v>
      </c>
      <c r="G648" s="47">
        <v>1500000</v>
      </c>
      <c r="H648" s="11">
        <v>1</v>
      </c>
      <c r="I648" s="18">
        <f t="shared" si="203"/>
        <v>0</v>
      </c>
      <c r="J648" s="11">
        <f t="shared" ref="J648:J660" si="209">100%-H648</f>
        <v>0</v>
      </c>
    </row>
    <row r="649" spans="1:10">
      <c r="A649" s="14"/>
      <c r="B649" s="72" t="s">
        <v>26</v>
      </c>
      <c r="C649" s="131">
        <v>10</v>
      </c>
      <c r="D649" s="72" t="s">
        <v>134</v>
      </c>
      <c r="E649" s="47">
        <v>2500000</v>
      </c>
      <c r="F649" s="64">
        <f t="shared" si="208"/>
        <v>1</v>
      </c>
      <c r="G649" s="47">
        <v>2500000</v>
      </c>
      <c r="H649" s="11">
        <v>1</v>
      </c>
      <c r="I649" s="18">
        <f t="shared" si="203"/>
        <v>0</v>
      </c>
      <c r="J649" s="11">
        <f t="shared" si="209"/>
        <v>0</v>
      </c>
    </row>
    <row r="650" spans="1:10">
      <c r="A650" s="14"/>
      <c r="B650" s="72" t="s">
        <v>28</v>
      </c>
      <c r="C650" s="131">
        <v>1</v>
      </c>
      <c r="D650" s="72" t="s">
        <v>115</v>
      </c>
      <c r="E650" s="47">
        <v>2500000</v>
      </c>
      <c r="F650" s="64">
        <f t="shared" si="208"/>
        <v>1</v>
      </c>
      <c r="G650" s="47"/>
      <c r="H650" s="11">
        <v>1</v>
      </c>
      <c r="I650" s="18">
        <f t="shared" si="203"/>
        <v>2500000</v>
      </c>
      <c r="J650" s="11">
        <f t="shared" si="209"/>
        <v>0</v>
      </c>
    </row>
    <row r="651" spans="1:10">
      <c r="A651" s="14"/>
      <c r="B651" s="72" t="s">
        <v>29</v>
      </c>
      <c r="C651" s="131">
        <v>1</v>
      </c>
      <c r="D651" s="72" t="s">
        <v>115</v>
      </c>
      <c r="E651" s="47">
        <v>750000</v>
      </c>
      <c r="F651" s="64">
        <f t="shared" si="208"/>
        <v>1</v>
      </c>
      <c r="G651" s="47">
        <v>750000</v>
      </c>
      <c r="H651" s="11">
        <v>1</v>
      </c>
      <c r="I651" s="18">
        <f t="shared" si="203"/>
        <v>0</v>
      </c>
      <c r="J651" s="11">
        <f t="shared" si="209"/>
        <v>0</v>
      </c>
    </row>
    <row r="652" spans="1:10">
      <c r="A652" s="14"/>
      <c r="B652" s="72" t="s">
        <v>96</v>
      </c>
      <c r="C652" s="131">
        <v>12</v>
      </c>
      <c r="D652" s="72" t="s">
        <v>135</v>
      </c>
      <c r="E652" s="47">
        <v>3000000</v>
      </c>
      <c r="F652" s="64">
        <f t="shared" si="208"/>
        <v>1</v>
      </c>
      <c r="G652" s="47">
        <v>3000000</v>
      </c>
      <c r="H652" s="11">
        <v>1</v>
      </c>
      <c r="I652" s="18">
        <f t="shared" si="203"/>
        <v>0</v>
      </c>
      <c r="J652" s="11">
        <f t="shared" si="209"/>
        <v>0</v>
      </c>
    </row>
    <row r="653" spans="1:10">
      <c r="A653" s="14"/>
      <c r="B653" s="72" t="s">
        <v>109</v>
      </c>
      <c r="C653" s="131">
        <v>1</v>
      </c>
      <c r="D653" s="72" t="s">
        <v>115</v>
      </c>
      <c r="E653" s="47">
        <v>2000000</v>
      </c>
      <c r="F653" s="64">
        <f t="shared" si="208"/>
        <v>1</v>
      </c>
      <c r="G653" s="47">
        <v>2000000</v>
      </c>
      <c r="H653" s="11">
        <v>1</v>
      </c>
      <c r="I653" s="18">
        <f t="shared" si="203"/>
        <v>0</v>
      </c>
      <c r="J653" s="11">
        <f t="shared" si="209"/>
        <v>0</v>
      </c>
    </row>
    <row r="654" spans="1:10">
      <c r="A654" s="14"/>
      <c r="B654" s="120" t="s">
        <v>341</v>
      </c>
      <c r="C654" s="131">
        <v>1</v>
      </c>
      <c r="D654" s="72" t="s">
        <v>115</v>
      </c>
      <c r="E654" s="47">
        <v>1500000</v>
      </c>
      <c r="F654" s="64">
        <f t="shared" si="208"/>
        <v>1</v>
      </c>
      <c r="G654" s="47">
        <v>1500000</v>
      </c>
      <c r="H654" s="11">
        <v>1</v>
      </c>
      <c r="I654" s="18">
        <f t="shared" si="203"/>
        <v>0</v>
      </c>
      <c r="J654" s="11">
        <f t="shared" si="209"/>
        <v>0</v>
      </c>
    </row>
    <row r="655" spans="1:10">
      <c r="A655" s="14"/>
      <c r="B655" s="72" t="s">
        <v>50</v>
      </c>
      <c r="C655" s="131">
        <v>1</v>
      </c>
      <c r="D655" s="72" t="s">
        <v>115</v>
      </c>
      <c r="E655" s="47">
        <v>96400</v>
      </c>
      <c r="F655" s="64">
        <f t="shared" si="208"/>
        <v>1</v>
      </c>
      <c r="G655" s="47">
        <v>96400</v>
      </c>
      <c r="H655" s="11">
        <v>1</v>
      </c>
      <c r="I655" s="18">
        <f t="shared" si="203"/>
        <v>0</v>
      </c>
      <c r="J655" s="11">
        <f t="shared" si="209"/>
        <v>0</v>
      </c>
    </row>
    <row r="656" spans="1:10">
      <c r="A656" s="14"/>
      <c r="B656" s="72" t="s">
        <v>94</v>
      </c>
      <c r="C656" s="131">
        <v>1</v>
      </c>
      <c r="D656" s="72" t="s">
        <v>115</v>
      </c>
      <c r="E656" s="47">
        <v>1200000</v>
      </c>
      <c r="F656" s="64">
        <f t="shared" si="208"/>
        <v>1</v>
      </c>
      <c r="G656" s="47">
        <v>1200000</v>
      </c>
      <c r="H656" s="11">
        <v>1</v>
      </c>
      <c r="I656" s="18">
        <f t="shared" si="203"/>
        <v>0</v>
      </c>
      <c r="J656" s="11">
        <f t="shared" si="209"/>
        <v>0</v>
      </c>
    </row>
    <row r="657" spans="1:10">
      <c r="A657" s="14"/>
      <c r="B657" s="72" t="s">
        <v>32</v>
      </c>
      <c r="C657" s="131">
        <v>1</v>
      </c>
      <c r="D657" s="72" t="s">
        <v>120</v>
      </c>
      <c r="E657" s="47">
        <v>4800000</v>
      </c>
      <c r="F657" s="64">
        <f t="shared" si="208"/>
        <v>1</v>
      </c>
      <c r="G657" s="47"/>
      <c r="H657" s="11">
        <v>1</v>
      </c>
      <c r="I657" s="18">
        <f t="shared" si="203"/>
        <v>4800000</v>
      </c>
      <c r="J657" s="11">
        <f t="shared" si="209"/>
        <v>0</v>
      </c>
    </row>
    <row r="658" spans="1:10">
      <c r="A658" s="14"/>
      <c r="B658" s="72" t="s">
        <v>97</v>
      </c>
      <c r="C658" s="131">
        <v>1</v>
      </c>
      <c r="D658" s="72" t="s">
        <v>126</v>
      </c>
      <c r="E658" s="47">
        <v>453600</v>
      </c>
      <c r="F658" s="64">
        <f t="shared" si="208"/>
        <v>1</v>
      </c>
      <c r="G658" s="47">
        <v>453600</v>
      </c>
      <c r="H658" s="11">
        <v>1</v>
      </c>
      <c r="I658" s="18">
        <f t="shared" si="203"/>
        <v>0</v>
      </c>
      <c r="J658" s="11">
        <f t="shared" si="209"/>
        <v>0</v>
      </c>
    </row>
    <row r="659" spans="1:10">
      <c r="A659" s="14"/>
      <c r="B659" s="72" t="s">
        <v>36</v>
      </c>
      <c r="C659" s="131">
        <v>6</v>
      </c>
      <c r="D659" s="72" t="s">
        <v>134</v>
      </c>
      <c r="E659" s="47">
        <v>2700000</v>
      </c>
      <c r="F659" s="64">
        <f t="shared" si="208"/>
        <v>1</v>
      </c>
      <c r="G659" s="47">
        <v>2700000</v>
      </c>
      <c r="H659" s="11">
        <v>1</v>
      </c>
      <c r="I659" s="18">
        <f t="shared" si="203"/>
        <v>0</v>
      </c>
      <c r="J659" s="11">
        <f t="shared" si="209"/>
        <v>0</v>
      </c>
    </row>
    <row r="660" spans="1:10">
      <c r="A660" s="14"/>
      <c r="B660" s="72" t="s">
        <v>34</v>
      </c>
      <c r="C660" s="131">
        <v>2</v>
      </c>
      <c r="D660" s="72" t="s">
        <v>126</v>
      </c>
      <c r="E660" s="47">
        <v>7000000</v>
      </c>
      <c r="F660" s="64">
        <f t="shared" si="208"/>
        <v>1</v>
      </c>
      <c r="G660" s="47"/>
      <c r="H660" s="11">
        <v>1</v>
      </c>
      <c r="I660" s="18">
        <f t="shared" si="203"/>
        <v>7000000</v>
      </c>
      <c r="J660" s="11">
        <f t="shared" si="209"/>
        <v>0</v>
      </c>
    </row>
    <row r="661" spans="1:10">
      <c r="A661" s="14"/>
      <c r="B661" s="72"/>
      <c r="C661" s="86"/>
      <c r="D661" s="78"/>
      <c r="E661" s="47"/>
      <c r="F661" s="64"/>
      <c r="G661" s="47"/>
      <c r="H661" s="11"/>
      <c r="I661" s="18"/>
      <c r="J661" s="11"/>
    </row>
    <row r="662" spans="1:10">
      <c r="A662" s="14"/>
      <c r="B662" s="105" t="s">
        <v>72</v>
      </c>
      <c r="C662" s="9"/>
      <c r="D662" s="91"/>
      <c r="E662" s="47"/>
      <c r="F662" s="65"/>
      <c r="G662" s="70"/>
      <c r="H662" s="23"/>
      <c r="I662" s="18"/>
      <c r="J662" s="11"/>
    </row>
    <row r="663" spans="1:10">
      <c r="A663" s="14"/>
      <c r="B663" s="72" t="s">
        <v>383</v>
      </c>
      <c r="C663" s="131">
        <v>100</v>
      </c>
      <c r="D663" s="72" t="s">
        <v>35</v>
      </c>
      <c r="E663" s="47">
        <v>1000000</v>
      </c>
      <c r="F663" s="64">
        <f t="shared" ref="F663:F674" si="210">+H663</f>
        <v>1</v>
      </c>
      <c r="G663" s="47">
        <v>1000000</v>
      </c>
      <c r="H663" s="11">
        <v>1</v>
      </c>
      <c r="I663" s="18">
        <f t="shared" ref="I663:I674" si="211">SUM(E663-G663)</f>
        <v>0</v>
      </c>
      <c r="J663" s="11">
        <f t="shared" ref="J663:J674" si="212">100%-H663</f>
        <v>0</v>
      </c>
    </row>
    <row r="664" spans="1:10">
      <c r="A664" s="14"/>
      <c r="B664" s="72" t="s">
        <v>352</v>
      </c>
      <c r="C664" s="131">
        <v>100</v>
      </c>
      <c r="D664" s="72" t="s">
        <v>35</v>
      </c>
      <c r="E664" s="47">
        <v>1000000</v>
      </c>
      <c r="F664" s="64">
        <f t="shared" si="210"/>
        <v>1</v>
      </c>
      <c r="G664" s="47">
        <v>1000000</v>
      </c>
      <c r="H664" s="11">
        <v>1</v>
      </c>
      <c r="I664" s="18">
        <f t="shared" si="211"/>
        <v>0</v>
      </c>
      <c r="J664" s="11">
        <f t="shared" si="212"/>
        <v>0</v>
      </c>
    </row>
    <row r="665" spans="1:10">
      <c r="A665" s="14"/>
      <c r="B665" s="72" t="s">
        <v>26</v>
      </c>
      <c r="C665" s="131">
        <v>10</v>
      </c>
      <c r="D665" s="72" t="s">
        <v>134</v>
      </c>
      <c r="E665" s="47">
        <v>2500000</v>
      </c>
      <c r="F665" s="64">
        <f t="shared" si="210"/>
        <v>1</v>
      </c>
      <c r="G665" s="47">
        <v>2500000</v>
      </c>
      <c r="H665" s="11">
        <v>1</v>
      </c>
      <c r="I665" s="18">
        <f t="shared" si="211"/>
        <v>0</v>
      </c>
      <c r="J665" s="11">
        <f t="shared" si="212"/>
        <v>0</v>
      </c>
    </row>
    <row r="666" spans="1:10">
      <c r="A666" s="14"/>
      <c r="B666" s="120" t="s">
        <v>341</v>
      </c>
      <c r="C666" s="131">
        <v>1</v>
      </c>
      <c r="D666" s="72" t="s">
        <v>115</v>
      </c>
      <c r="E666" s="47">
        <v>1500000</v>
      </c>
      <c r="F666" s="64">
        <f t="shared" si="210"/>
        <v>1</v>
      </c>
      <c r="G666" s="47">
        <v>1500000</v>
      </c>
      <c r="H666" s="11">
        <v>1</v>
      </c>
      <c r="I666" s="18">
        <f t="shared" si="211"/>
        <v>0</v>
      </c>
      <c r="J666" s="11">
        <f t="shared" si="212"/>
        <v>0</v>
      </c>
    </row>
    <row r="667" spans="1:10">
      <c r="A667" s="14"/>
      <c r="B667" s="72" t="s">
        <v>28</v>
      </c>
      <c r="C667" s="131">
        <v>1</v>
      </c>
      <c r="D667" s="72" t="s">
        <v>115</v>
      </c>
      <c r="E667" s="47">
        <v>2500000</v>
      </c>
      <c r="F667" s="64">
        <f t="shared" si="210"/>
        <v>1</v>
      </c>
      <c r="G667" s="47"/>
      <c r="H667" s="11">
        <v>1</v>
      </c>
      <c r="I667" s="18">
        <f t="shared" si="211"/>
        <v>2500000</v>
      </c>
      <c r="J667" s="11">
        <f t="shared" si="212"/>
        <v>0</v>
      </c>
    </row>
    <row r="668" spans="1:10">
      <c r="A668" s="14"/>
      <c r="B668" s="72" t="s">
        <v>384</v>
      </c>
      <c r="C668" s="131">
        <v>1</v>
      </c>
      <c r="D668" s="72" t="s">
        <v>120</v>
      </c>
      <c r="E668" s="47">
        <v>689200</v>
      </c>
      <c r="F668" s="64">
        <f t="shared" si="210"/>
        <v>1</v>
      </c>
      <c r="G668" s="47">
        <v>689200</v>
      </c>
      <c r="H668" s="11">
        <v>1</v>
      </c>
      <c r="I668" s="18">
        <f t="shared" si="211"/>
        <v>0</v>
      </c>
      <c r="J668" s="11">
        <f t="shared" si="212"/>
        <v>0</v>
      </c>
    </row>
    <row r="669" spans="1:10">
      <c r="A669" s="14"/>
      <c r="B669" s="72" t="s">
        <v>96</v>
      </c>
      <c r="C669" s="131">
        <v>12</v>
      </c>
      <c r="D669" s="72" t="s">
        <v>135</v>
      </c>
      <c r="E669" s="47">
        <v>3000000</v>
      </c>
      <c r="F669" s="64">
        <f t="shared" si="210"/>
        <v>1</v>
      </c>
      <c r="G669" s="47">
        <v>3000000</v>
      </c>
      <c r="H669" s="11">
        <v>1</v>
      </c>
      <c r="I669" s="18">
        <f t="shared" si="211"/>
        <v>0</v>
      </c>
      <c r="J669" s="11">
        <f t="shared" si="212"/>
        <v>0</v>
      </c>
    </row>
    <row r="670" spans="1:10">
      <c r="A670" s="14"/>
      <c r="B670" s="72" t="s">
        <v>83</v>
      </c>
      <c r="C670" s="131">
        <v>1</v>
      </c>
      <c r="D670" s="72" t="s">
        <v>115</v>
      </c>
      <c r="E670" s="47">
        <v>500000</v>
      </c>
      <c r="F670" s="64">
        <f t="shared" si="210"/>
        <v>1</v>
      </c>
      <c r="G670" s="47">
        <v>500000</v>
      </c>
      <c r="H670" s="11">
        <v>1</v>
      </c>
      <c r="I670" s="18">
        <f t="shared" si="211"/>
        <v>0</v>
      </c>
      <c r="J670" s="11">
        <f t="shared" si="212"/>
        <v>0</v>
      </c>
    </row>
    <row r="671" spans="1:10">
      <c r="A671" s="14"/>
      <c r="B671" s="72" t="s">
        <v>45</v>
      </c>
      <c r="C671" s="131">
        <v>10</v>
      </c>
      <c r="D671" s="72" t="s">
        <v>136</v>
      </c>
      <c r="E671" s="47">
        <v>1000000</v>
      </c>
      <c r="F671" s="64">
        <f t="shared" si="210"/>
        <v>1</v>
      </c>
      <c r="G671" s="47">
        <v>1000000</v>
      </c>
      <c r="H671" s="11">
        <v>1</v>
      </c>
      <c r="I671" s="18">
        <f t="shared" si="211"/>
        <v>0</v>
      </c>
      <c r="J671" s="11">
        <f t="shared" si="212"/>
        <v>0</v>
      </c>
    </row>
    <row r="672" spans="1:10">
      <c r="A672" s="14"/>
      <c r="B672" s="72" t="s">
        <v>111</v>
      </c>
      <c r="C672" s="131">
        <v>3</v>
      </c>
      <c r="D672" s="72" t="s">
        <v>134</v>
      </c>
      <c r="E672" s="47">
        <v>1360800</v>
      </c>
      <c r="F672" s="64">
        <f t="shared" si="210"/>
        <v>1</v>
      </c>
      <c r="G672" s="47">
        <v>1360800</v>
      </c>
      <c r="H672" s="11">
        <v>1</v>
      </c>
      <c r="I672" s="18">
        <f t="shared" si="211"/>
        <v>0</v>
      </c>
      <c r="J672" s="11">
        <f t="shared" si="212"/>
        <v>0</v>
      </c>
    </row>
    <row r="673" spans="1:10">
      <c r="A673" s="14"/>
      <c r="B673" s="72" t="s">
        <v>32</v>
      </c>
      <c r="C673" s="131">
        <v>1</v>
      </c>
      <c r="D673" s="72" t="s">
        <v>120</v>
      </c>
      <c r="E673" s="47">
        <v>4800000</v>
      </c>
      <c r="F673" s="64">
        <f t="shared" si="210"/>
        <v>1</v>
      </c>
      <c r="G673" s="47"/>
      <c r="H673" s="11">
        <v>1</v>
      </c>
      <c r="I673" s="18">
        <f t="shared" si="211"/>
        <v>4800000</v>
      </c>
      <c r="J673" s="11">
        <f t="shared" si="212"/>
        <v>0</v>
      </c>
    </row>
    <row r="674" spans="1:10">
      <c r="A674" s="14"/>
      <c r="B674" s="72" t="s">
        <v>36</v>
      </c>
      <c r="C674" s="131">
        <v>7</v>
      </c>
      <c r="D674" s="72" t="s">
        <v>134</v>
      </c>
      <c r="E674" s="47">
        <v>3150000</v>
      </c>
      <c r="F674" s="64">
        <f t="shared" si="210"/>
        <v>1</v>
      </c>
      <c r="G674" s="47">
        <v>3150000</v>
      </c>
      <c r="H674" s="11">
        <v>1</v>
      </c>
      <c r="I674" s="18">
        <f t="shared" si="211"/>
        <v>0</v>
      </c>
      <c r="J674" s="11">
        <f t="shared" si="212"/>
        <v>0</v>
      </c>
    </row>
    <row r="675" spans="1:10">
      <c r="A675" s="14"/>
      <c r="B675" s="72" t="s">
        <v>110</v>
      </c>
      <c r="C675" s="131">
        <v>2</v>
      </c>
      <c r="D675" s="72" t="s">
        <v>126</v>
      </c>
      <c r="E675" s="47">
        <v>7000000</v>
      </c>
      <c r="F675" s="64">
        <f t="shared" ref="F675" si="213">+H675</f>
        <v>1</v>
      </c>
      <c r="G675" s="47"/>
      <c r="H675" s="11">
        <v>1</v>
      </c>
      <c r="I675" s="18">
        <f t="shared" ref="I675" si="214">SUM(E675-G675)</f>
        <v>7000000</v>
      </c>
      <c r="J675" s="11">
        <f t="shared" ref="J675" si="215">100%-H675</f>
        <v>0</v>
      </c>
    </row>
    <row r="676" spans="1:10">
      <c r="A676" s="25"/>
      <c r="B676" s="24"/>
      <c r="C676" s="25"/>
      <c r="D676" s="24"/>
      <c r="E676" s="52"/>
      <c r="F676" s="52"/>
      <c r="G676" s="59"/>
      <c r="H676" s="26"/>
      <c r="I676" s="24"/>
      <c r="J676" s="24"/>
    </row>
    <row r="677" spans="1:10">
      <c r="I677" s="168" t="s">
        <v>386</v>
      </c>
    </row>
    <row r="678" spans="1:10">
      <c r="I678" s="94" t="s">
        <v>112</v>
      </c>
    </row>
    <row r="683" spans="1:10">
      <c r="I683" s="122" t="s">
        <v>154</v>
      </c>
    </row>
    <row r="684" spans="1:10">
      <c r="I684" s="94" t="s">
        <v>113</v>
      </c>
    </row>
  </sheetData>
  <mergeCells count="17">
    <mergeCell ref="A1:J1"/>
    <mergeCell ref="A2:J2"/>
    <mergeCell ref="A6:A8"/>
    <mergeCell ref="B6:B8"/>
    <mergeCell ref="C6:D7"/>
    <mergeCell ref="E6:E8"/>
    <mergeCell ref="F6:H7"/>
    <mergeCell ref="I6:J7"/>
    <mergeCell ref="G129:G130"/>
    <mergeCell ref="H129:H130"/>
    <mergeCell ref="I129:I130"/>
    <mergeCell ref="J129:J130"/>
    <mergeCell ref="B129:B130"/>
    <mergeCell ref="C129:C130"/>
    <mergeCell ref="D129:D130"/>
    <mergeCell ref="E129:E130"/>
    <mergeCell ref="F129:F130"/>
  </mergeCells>
  <pageMargins left="0.7" right="0.7" top="0.75" bottom="0.75" header="0.3" footer="0.3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bln agustus</vt:lpstr>
      <vt:lpstr>bln juli</vt:lpstr>
      <vt:lpstr>bln juni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2023-09-06T05:34:58Z</cp:lastPrinted>
  <dcterms:created xsi:type="dcterms:W3CDTF">2022-07-21T06:38:00Z</dcterms:created>
  <dcterms:modified xsi:type="dcterms:W3CDTF">2025-08-28T00:34:57Z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1ED4E52237AD467D93B786466DFDA941</vt:lpwstr>
  </property>
  <property fmtid="{D5CDD505-2E9C-101B-9397-08002B2CF9AE}" pid="3" name="KSOProductBuildVer">
    <vt:lpwstr>1033-11.2.0.11191</vt:lpwstr>
  </property>
</Properties>
</file>